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XI. Реестр" sheetId="1" r:id="rId1"/>
  </sheets>
  <definedNames>
    <definedName name="_xlnm.Print_Titles" localSheetId="0">'XI. Реестр'!$8:$8</definedName>
    <definedName name="_xlnm.Print_Area" localSheetId="0">'XI. Реестр'!$A$1:$R$2517</definedName>
  </definedNames>
  <calcPr fullCalcOnLoad="1"/>
</workbook>
</file>

<file path=xl/sharedStrings.xml><?xml version="1.0" encoding="utf-8"?>
<sst xmlns="http://schemas.openxmlformats.org/spreadsheetml/2006/main" count="3113" uniqueCount="2371">
  <si>
    <t>Городской округ Электрогорск</t>
  </si>
  <si>
    <t>Городской округ Электросталь</t>
  </si>
  <si>
    <t>Волоколамский муниципальный район,  городское поселение Волоколамск</t>
  </si>
  <si>
    <t>Волоколамский муниципальный район, сельское поселение Кашинское</t>
  </si>
  <si>
    <t>Волоколамский муниципальный район, сельское поселение Осташевское</t>
  </si>
  <si>
    <t>Волоколамский муниципальный район, сельское поселение Спасское</t>
  </si>
  <si>
    <t>Волоколамский муниципальный район, городское поселение Сычево</t>
  </si>
  <si>
    <t>Волоколамский муниципальный район, сельское поселение Ярополецкое</t>
  </si>
  <si>
    <t>Воскресенский муниципальный район, сельское поселение Ашитковское</t>
  </si>
  <si>
    <t>Воскресенский муниципальный район, городское поселение Воскресенск</t>
  </si>
  <si>
    <t>Ленинский муниципальный район, сельское поселение Володарское</t>
  </si>
  <si>
    <t>Ленинский муниципальный район, городское поселение Горки Ленинские</t>
  </si>
  <si>
    <t>Луховицкий муниципальный район, сельское поселение Газопроводское</t>
  </si>
  <si>
    <t>Луховицкий муниципальный район, сельское поселение Фруктовское</t>
  </si>
  <si>
    <t>Люберецкий муниципальный район, городское поселение Красково</t>
  </si>
  <si>
    <t>Люберецкий муниципальный район, городское поселение Люберцы</t>
  </si>
  <si>
    <t>№ п\п</t>
  </si>
  <si>
    <t>Год завершения последнего капитального ремонта</t>
  </si>
  <si>
    <t>Стоимость капитального ремонта, ВСЕГО</t>
  </si>
  <si>
    <t>год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</si>
  <si>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</si>
  <si>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</si>
  <si>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</si>
  <si>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</si>
  <si>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</si>
  <si>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</si>
  <si>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руб.</t>
  </si>
  <si>
    <t>Итого по Московской области:</t>
  </si>
  <si>
    <t>Городской округ Балашиха</t>
  </si>
  <si>
    <t>ИТОГО по муниципальному образованию:</t>
  </si>
  <si>
    <t/>
  </si>
  <si>
    <t>Городской округ Восход</t>
  </si>
  <si>
    <t>Городской округ Дзержинский</t>
  </si>
  <si>
    <t>Городской округ Долгопрудный</t>
  </si>
  <si>
    <t>Городской округ Домодедово</t>
  </si>
  <si>
    <t>Городской округ Жуковский</t>
  </si>
  <si>
    <t>Городской округ Ивантеевка</t>
  </si>
  <si>
    <t>Городской округ Коломна</t>
  </si>
  <si>
    <t>Городской округ Королёв</t>
  </si>
  <si>
    <t>Городской округ Котельники</t>
  </si>
  <si>
    <t>Городской округ Красноармейск</t>
  </si>
  <si>
    <t>Городской округ Краснознаменск</t>
  </si>
  <si>
    <t>Городской округ Лыткарино</t>
  </si>
  <si>
    <t>Городской округ Молодёжный</t>
  </si>
  <si>
    <t>Городской округ Орехово-Зуево</t>
  </si>
  <si>
    <t>Городской округ Подольск</t>
  </si>
  <si>
    <t>Городской округ Протвино</t>
  </si>
  <si>
    <t>Городской округ Пущино</t>
  </si>
  <si>
    <t>Городской округ Реутов</t>
  </si>
  <si>
    <t>Городской округ Фрязино</t>
  </si>
  <si>
    <t>Городской округ Химки</t>
  </si>
  <si>
    <t>Одинцовский муниципальный район, сельское поселение Успенское</t>
  </si>
  <si>
    <t>Одинцовский муниципальный район, сельское поселение Часцовское</t>
  </si>
  <si>
    <t>Орехово-Зуевский муниципальный район, сельское поселение Белавинское</t>
  </si>
  <si>
    <t>Орехово-Зуевский муниципальный район, сельское поселение Верейское</t>
  </si>
  <si>
    <t>Орехово-Зуевский муниципальный район, сельское поселение Горское</t>
  </si>
  <si>
    <t>Орехово-Зуевский муниципальный район, сельское поселение Давыдовское</t>
  </si>
  <si>
    <t>Орехово-Зуевский муниципальный район, сельское поселение Демиховское</t>
  </si>
  <si>
    <t>Орехово-Зуевский муниципальный район, сельское поселение Дороховское</t>
  </si>
  <si>
    <t>Воскресенский муниципальный район, городское поселение им. Цюрупы</t>
  </si>
  <si>
    <t>Воскресенский муниципальный район, сельское поселение Фединское</t>
  </si>
  <si>
    <t>Воскресенский муниципальный район, городское поселение Хорлово</t>
  </si>
  <si>
    <t>Дмитровский муниципальный район, сельское поселение Большерогачевское</t>
  </si>
  <si>
    <t>Дмитровский муниципальный район, сельское поселение Габовское</t>
  </si>
  <si>
    <t>Дмитровский муниципальный район, городское поселение Деденево</t>
  </si>
  <si>
    <t>Дмитровский муниципальный район, городское поселение Дмитров</t>
  </si>
  <si>
    <t>Дмитровский муниципальный район, городское поселение Икша</t>
  </si>
  <si>
    <t>Дмитровский муниципальный район, сельское поселение Костинское</t>
  </si>
  <si>
    <t>Дмитровский муниципальный район, сельское поселение Куликовское</t>
  </si>
  <si>
    <t>Дмитровский муниципальный район, сельское поселение Синьковское</t>
  </si>
  <si>
    <t>Дмитровский муниципальный район, сельское поселение Якотское</t>
  </si>
  <si>
    <t>Дмитровский муниципальный район, городское поселение Яхрома</t>
  </si>
  <si>
    <t>Зарайский муниципальный район, сельское поселение Гололобовское</t>
  </si>
  <si>
    <t>Зарайский муниципальный район, городское поселение Зарайск</t>
  </si>
  <si>
    <t>Зарайский муниципальный район, сельское поселение Каринское</t>
  </si>
  <si>
    <t>Зарайский муниципальный район, сельское поселение Машоновское</t>
  </si>
  <si>
    <t>Зарайский муниципальный район, сельское поселение Струпненское</t>
  </si>
  <si>
    <t>Истринский муниципальный район, сельское поселение Бужаровское</t>
  </si>
  <si>
    <t>Истринский муниципальный район, городское поселение Дедовск</t>
  </si>
  <si>
    <t>Истринский муниципальный район, сельское поселение Ермолинское</t>
  </si>
  <si>
    <t>Истринский муниципальный район, городское поселение Истра</t>
  </si>
  <si>
    <t>Истринский муниципальный район, сельское поселение Новопетровское</t>
  </si>
  <si>
    <t>Истринский муниципальный район, сельское поселение Ядроминское</t>
  </si>
  <si>
    <t>Клинский муниципальный район, сельское поселение Воздвиженское</t>
  </si>
  <si>
    <t>Клинский муниципальный район, сельское поселение Воронинское</t>
  </si>
  <si>
    <t>Клинский муниципальный район, городское поселение Высоковск</t>
  </si>
  <si>
    <t>Клинский муниципальный район, сельское поселение Зубовское</t>
  </si>
  <si>
    <t>Клинский муниципальный район, городское поселение Клин</t>
  </si>
  <si>
    <t>Клинский муниципальный район, сельское поселение Нудольское</t>
  </si>
  <si>
    <t>Клинский муниципальный район, сельское поселение Петровское</t>
  </si>
  <si>
    <t>Клинский муниципальный район, городское поселение Решетниково</t>
  </si>
  <si>
    <t>Коломенский муниципальный район, сельское поселение Акатьевское</t>
  </si>
  <si>
    <t>Коломенский муниципальный район, сельское поселение Биорковское</t>
  </si>
  <si>
    <t>Коломенский муниципальный район, сельское поселение Заруденское</t>
  </si>
  <si>
    <t>Коломенский муниципальный район, сельское поселение Непецинское</t>
  </si>
  <si>
    <t>Коломенский муниципальный район, городское поселение Пески</t>
  </si>
  <si>
    <t>Коломенский муниципальный район, сельское поселение Пестриковское</t>
  </si>
  <si>
    <t>Коломенский муниципальный район, сельское поселение Проводниковское</t>
  </si>
  <si>
    <t>Коломенский муниципальный район, сельское поселение Радужное</t>
  </si>
  <si>
    <t>Коломенский муниципальный район, сельское поселение Хорошовское</t>
  </si>
  <si>
    <t>Красногорский муниципальный район, сельское поселение Ильинское</t>
  </si>
  <si>
    <t>Красногорский муниципальный район, городское поселение Красногорск</t>
  </si>
  <si>
    <t>Красногорский муниципальный район, городское поселение Нахабино</t>
  </si>
  <si>
    <t>Ленинский муниципальный район, городское поселение Видное</t>
  </si>
  <si>
    <t>Серпуховский муниципальный район, сельское поселение Васильевское</t>
  </si>
  <si>
    <t>Серпуховский муниципальный район, городское поселение Пролетарский</t>
  </si>
  <si>
    <t>Солнечногорский муниципальный район, сельское поселение Кривцовское</t>
  </si>
  <si>
    <t>Солнечногорский муниципальный район, городское поселение Менделеево</t>
  </si>
  <si>
    <t>Солнечногорский муниципальный район, сельское поселение Пешковское</t>
  </si>
  <si>
    <t>Солнечногорский муниципальный район, городское поселение Поварово</t>
  </si>
  <si>
    <t>Солнечногорский муниципальный район, сельское поселение Смирновское</t>
  </si>
  <si>
    <t>Солнечногорский муниципальный район, сельское поселение Соколовское</t>
  </si>
  <si>
    <t>Ступинский муниципальный район, сельское поселение Аксиньинское</t>
  </si>
  <si>
    <t>Ступинский муниципальный район, городское поселение Жилево</t>
  </si>
  <si>
    <t>Ступинский муниципальный район, сельское поселение Леонтьевское</t>
  </si>
  <si>
    <t>Ступинский муниципальный район, городское поселение Малино</t>
  </si>
  <si>
    <t>Ступинский муниципальный район, городское поселение Михнево</t>
  </si>
  <si>
    <t>Ступинский муниципальный район, сельское поселение Семеновское</t>
  </si>
  <si>
    <t>Ступинский муниципальный район, городское поселение Ступино</t>
  </si>
  <si>
    <t>Люберецкий муниципальный район, городское поселение Малаховка</t>
  </si>
  <si>
    <t>Люберецкий муниципальный район, городское поселение Октябрьский</t>
  </si>
  <si>
    <t>Люберецкий муниципальный район, городское поселение Томилино</t>
  </si>
  <si>
    <t>Можайский муниципальный район, сельское поселение Борисовское</t>
  </si>
  <si>
    <t>Можайский муниципальный район, сельское поселение Бородинское</t>
  </si>
  <si>
    <t>Можайский муниципальный район, сельское поселение Горетовское</t>
  </si>
  <si>
    <t>Можайский муниципальный район, сельское поселение Замошинское</t>
  </si>
  <si>
    <t>Можайский муниципальный район, сельское поселение Клементьевское</t>
  </si>
  <si>
    <t>Можайский муниципальный район, городское поселение Уваровка</t>
  </si>
  <si>
    <t>Наро-Фоминский муниципальный район, городское поселение Апрелевка</t>
  </si>
  <si>
    <t>Наро-Фоминский муниципальный район, сельское поселение Атепцевское</t>
  </si>
  <si>
    <t>Наро-Фоминский муниципальный район, сельское поселение Веселевское</t>
  </si>
  <si>
    <t>Наро-Фоминский муниципальный район, сельское поселение Волченковское</t>
  </si>
  <si>
    <t>Наро-Фоминский муниципальный район, городское поселение Калининец</t>
  </si>
  <si>
    <t>Наро-Фоминский муниципальный район, городское поселение Наро-Фоминск</t>
  </si>
  <si>
    <t>Наро-Фоминский муниципальный район, городское поселение Селятино</t>
  </si>
  <si>
    <t>Наро-Фоминский муниципальный район, сельское поселение Ташировское</t>
  </si>
  <si>
    <t>Ногинский муниципальный район, сельское поселение Буньковское</t>
  </si>
  <si>
    <t>Ногинский муниципальный район, городское поселение им. Воровского</t>
  </si>
  <si>
    <t>Ногинский муниципальный район, сельское поселение Мамонтовское</t>
  </si>
  <si>
    <t>Ногинский муниципальный район, городское поселение Ногинск</t>
  </si>
  <si>
    <t>Ногинский муниципальный район, городское поселение Обухово</t>
  </si>
  <si>
    <t>Ногинский муниципальный район, городское поселение Старая Купавна</t>
  </si>
  <si>
    <t>Ногинский муниципальный район, сельское поселение Степановское</t>
  </si>
  <si>
    <t>Ногинский муниципальный район, сельское поселение Ямкинское</t>
  </si>
  <si>
    <t>Одинцовский муниципальный район, городское поселение Большие Вяземы</t>
  </si>
  <si>
    <t>Одинцовский муниципальный район, городское поселение Голицыно</t>
  </si>
  <si>
    <t>Одинцовский муниципальный район, сельское поселение Горское</t>
  </si>
  <si>
    <t>Одинцовский муниципальный район, сельское поселение Ершовское</t>
  </si>
  <si>
    <t>Одинцовский муниципальный район, сельское поселение Захаровское</t>
  </si>
  <si>
    <t>Одинцовский муниципальный район, городское поселение Кубинка</t>
  </si>
  <si>
    <t>Одинцовский муниципальный район, городское поселение Лесной Городок</t>
  </si>
  <si>
    <t>Одинцовский муниципальный район, сельское поселение Никольское</t>
  </si>
  <si>
    <t>Одинцовский муниципальный район, городское поселение Одинцово</t>
  </si>
  <si>
    <t>Талдомский муниципальный район, городское поселение Вербилки</t>
  </si>
  <si>
    <t>Чеховский муниципальный район, сельское поселение Баранцевское</t>
  </si>
  <si>
    <t>Чеховский муниципальный район, сельское поселение Любучанское</t>
  </si>
  <si>
    <t>Чеховский муниципальный район, городское поселение Столбовая</t>
  </si>
  <si>
    <t>Чеховский муниципальный район, сельское поселение Стремиловское</t>
  </si>
  <si>
    <t>Шатурский муниципальный район, сельское поселение Дмитровское</t>
  </si>
  <si>
    <t>Шатурский муниципальный район, сельское поселение Кривандинское</t>
  </si>
  <si>
    <t>Шатурский муниципальный район, городское поселение Мишеронский</t>
  </si>
  <si>
    <t>Шатурский муниципальный район, сельское поселение Радовицкое</t>
  </si>
  <si>
    <t>Перечень сокращений:</t>
  </si>
  <si>
    <t>МКД - многоквартирный дом</t>
  </si>
  <si>
    <t>п. - поселок</t>
  </si>
  <si>
    <t>с. - село</t>
  </si>
  <si>
    <t>д. - деревня</t>
  </si>
  <si>
    <t>г.п. - городское поселение</t>
  </si>
  <si>
    <t>Орехово-Зуевский муниципальный район, городское поселение Дрезна</t>
  </si>
  <si>
    <t>Орехово-Зуевский муниципальный район, сельское поселение Ильинское</t>
  </si>
  <si>
    <t>Орехово-Зуевский муниципальный район, городское поселение Куровское</t>
  </si>
  <si>
    <t>Орехово-Зуевский муниципальный район, сельское поселение Малодубенское</t>
  </si>
  <si>
    <t>Орехово-Зуевский муниципальный район, сельское поселение Новинское</t>
  </si>
  <si>
    <t>Орехово-Зуевский муниципальный район, сельское поселение Соболевское</t>
  </si>
  <si>
    <t>Павлово-Посадский муниципальный район, городское поселение Павловский Посад</t>
  </si>
  <si>
    <t>Пушкинский муниципальный район, городское поселение Ашукино</t>
  </si>
  <si>
    <t>Пушкинский муниципальный район, сельское поселение Ельдигинское</t>
  </si>
  <si>
    <t>Пушкинский муниципальный район, городское поселение Лесной</t>
  </si>
  <si>
    <t>Пушкинский муниципальный район, городское поселение Пушкино</t>
  </si>
  <si>
    <t>Пушкинский муниципальный район, городское поселение Софрино</t>
  </si>
  <si>
    <t>Пушкинский муниципальный район, сельское поселение Тарасовское</t>
  </si>
  <si>
    <t>Пушкинский муниципальный район, городское поселение Черкизово</t>
  </si>
  <si>
    <t>Раменский муниципальный район, городское поселение Быково</t>
  </si>
  <si>
    <t>Раменский муниципальный район, сельское поселение Ганусовское</t>
  </si>
  <si>
    <t>Раменский муниципальный район, сельское поселение Гжельское</t>
  </si>
  <si>
    <t>Раменский муниципальный район, сельское поселение Заболотьевское</t>
  </si>
  <si>
    <t>Раменский муниципальный район, городское поселение Ильинский</t>
  </si>
  <si>
    <t>Раменский муниципальный район, сельское поселение Кузнецовское</t>
  </si>
  <si>
    <t>Раменский муниципальный район, сельское поселение Новохаритоновское</t>
  </si>
  <si>
    <t>Раменский муниципальный район, городское поселение Раменское</t>
  </si>
  <si>
    <t>Раменский муниципальный район, городское поселение Родники</t>
  </si>
  <si>
    <t>Раменский муниципальный район, сельское поселение Рыболовское</t>
  </si>
  <si>
    <t>Раменский муниципальный район, сельское поселение Сафоновское</t>
  </si>
  <si>
    <t>Раменский муниципальный район, сельское поселение Софьинское</t>
  </si>
  <si>
    <t>Рузский муниципальный район, сельское поселение Волковское</t>
  </si>
  <si>
    <t>Рузский муниципальный район, сельское поселение Дороховское</t>
  </si>
  <si>
    <t>Рузский муниципальный район, сельское поселение Ивановское</t>
  </si>
  <si>
    <t>Рузский муниципальный район, сельское поселение Колюбакинское</t>
  </si>
  <si>
    <t>Рузский муниципальный район, городское поселение Руза</t>
  </si>
  <si>
    <t>Рузский муниципальный район, сельское поселение Старорузское</t>
  </si>
  <si>
    <t>Рузский муниципальный район, городское поселение Тучково</t>
  </si>
  <si>
    <t>Сергиево-Посадский муниципальный район, сельское поселение Березняковское</t>
  </si>
  <si>
    <t>Сергиево-Посадский муниципальный район, городское поселение Богородское</t>
  </si>
  <si>
    <t>Сергиево-Посадский муниципальный район, сельское поселение Васильевское</t>
  </si>
  <si>
    <t>Сергиево-Посадский муниципальный район, сельское поселение Лозовское</t>
  </si>
  <si>
    <t>Сергиево-Посадский муниципальный район, сельское поселение Селковское</t>
  </si>
  <si>
    <t>Сергиево-Посадский муниципальный район, городское поселение Сергиев Посад</t>
  </si>
  <si>
    <t>Сергиево-Посадский муниципальный район, городское поселение Скоропусковский</t>
  </si>
  <si>
    <t>Сергиево-Посадский муниципальный район, городское поселение Хотьково</t>
  </si>
  <si>
    <t>Сергиево-Посадский муниципальный район, сельское поселение Шеметовское</t>
  </si>
  <si>
    <t>Серебряно-Прудский муниципальный район, сельское поселение Мочильское</t>
  </si>
  <si>
    <t>Серебряно-Прудский муниципальный район, городское поселение Серебряные Пруды</t>
  </si>
  <si>
    <t>Серебряно-Прудский муниципальный район, сельское поселение Узуновское</t>
  </si>
  <si>
    <t>Серебряно-Прудский муниципальный район, сельское поселение Успенское</t>
  </si>
  <si>
    <t>Волоколамский р-н, г. Волоколамск, пер.Березовый, д.2</t>
  </si>
  <si>
    <t>Волоколамский р-н, г. Волоколамск, пер.Березовый, д.4</t>
  </si>
  <si>
    <t>Волоколамский р-н, г. Волоколамск, ул.Горвал, д.6</t>
  </si>
  <si>
    <t>Волоколамский р-н, г. Волоколамск, ул.Космонавтов, д.7</t>
  </si>
  <si>
    <t>Волоколамский р-н, г. Волоколамск, ул.Мелиораторов, д.25</t>
  </si>
  <si>
    <t>Волоколамский р-н, г. Волоколамск, ул.Панфилова, д.44/6</t>
  </si>
  <si>
    <t>Волоколамский р-н, г. Волоколамск, ул.Панфилова, д.46</t>
  </si>
  <si>
    <t>Волоколамский р-н, г. Волоколамск, ул.Пороховская, д.5А</t>
  </si>
  <si>
    <t>Волоколамский р-н, г. Волоколамск, ул.Свободы, д.24</t>
  </si>
  <si>
    <t>Волоколамский р-н, г. Волоколамск, ул.Текстильщиков, д.7</t>
  </si>
  <si>
    <t>Волоколамский р-н, г. Волоколамск, ул.Текстильщиков, д.9</t>
  </si>
  <si>
    <t>Волоколамский р-н, г. Волоколамск, ул.Щекино, д.61</t>
  </si>
  <si>
    <t>Волоколамский р-н, г. Волоколамск, ш.Рижское, д.27</t>
  </si>
  <si>
    <t>Волоколамский р-н, г. Волоколамск, ш.Рижское, д.35</t>
  </si>
  <si>
    <t>Волоколамский р-н, д. Ботово, микрорайон, д.1</t>
  </si>
  <si>
    <t>Волоколамский р-н, д. Красная Гора, д.3</t>
  </si>
  <si>
    <t>Волоколамский р-н, д. Курьяново, ул.Микрорайон, д.3</t>
  </si>
  <si>
    <t>Волоколамский р-н, п. Сычево, ул.Нерудная, д.3</t>
  </si>
  <si>
    <t>Волоколамский р-н, с. Болычево, ул.Новая, д.31</t>
  </si>
  <si>
    <t>Волоколамский р-н, с. Ивановское, д.45</t>
  </si>
  <si>
    <t>Волоколамский р-н, с. Ярополец, тер.Микрорайон, д.3</t>
  </si>
  <si>
    <t>узел</t>
  </si>
  <si>
    <t>Воскресенский р-н, г. Воскресенск, ул.Ачкасовская, д.1</t>
  </si>
  <si>
    <t>Воскресенский р-н, г. Воскресенск, ул.Ачкасовская, д.2</t>
  </si>
  <si>
    <t>Воскресенский р-н, г. Воскресенск, ул.Ачкасовская, д.3</t>
  </si>
  <si>
    <t>Воскресенский р-н, г. Воскресенск, ул.Беркино, д.34</t>
  </si>
  <si>
    <t>Воскресенский р-н, г. Воскресенск, ул.Быковского, д.48</t>
  </si>
  <si>
    <t>Воскресенский р-н, г. Воскресенск, ул.Быковского, д.60</t>
  </si>
  <si>
    <t>Воскресенский р-н, г. Воскресенск, ул.Дзержинского, д.4</t>
  </si>
  <si>
    <t>Воскресенский р-н, г. Воскресенск, ул.Зелинского, д.6</t>
  </si>
  <si>
    <t>Воскресенский р-н, г. Воскресенск, ул.Кагана, д.20</t>
  </si>
  <si>
    <t>Воскресенский р-н, г. Воскресенск, ул.Калинина, д.51</t>
  </si>
  <si>
    <t>Воскресенский р-н, г. Воскресенск, ул.Ломоносова, д.85</t>
  </si>
  <si>
    <t>Воскресенский р-н, г. Воскресенск, ул.Менделеева, д.10</t>
  </si>
  <si>
    <t>Воскресенский р-н, г. Воскресенск, ул.Новлянская, д.4</t>
  </si>
  <si>
    <t>Воскресенский р-н, г. Воскресенск, ул.Октябрьская, д.14</t>
  </si>
  <si>
    <t>Воскресенский р-н, г. Воскресенск, ул.Октябрьская, д.16</t>
  </si>
  <si>
    <t>Воскресенский р-н, г. Воскресенск, ул.Первомайская, д.3</t>
  </si>
  <si>
    <t>Воскресенский р-н, г. Воскресенск, ул.Первомайская, д.7</t>
  </si>
  <si>
    <t>Воскресенский р-н, г. Воскресенск, ул.Победы, д.17</t>
  </si>
  <si>
    <t>Воскресенский р-н, г. Воскресенск, ул.Рабочая, д.101</t>
  </si>
  <si>
    <t>Воскресенский р-н, г. Воскресенск, ул.Рабочая, д.121</t>
  </si>
  <si>
    <t>Воскресенский р-н, г. Воскресенск, ул.Рабочая, д.126</t>
  </si>
  <si>
    <t>Воскресенский р-н, г. Воскресенск, ул.Спартака, д.10</t>
  </si>
  <si>
    <t>Воскресенский р-н, г. Воскресенск, ул.Центральная, д.1</t>
  </si>
  <si>
    <t>Воскресенский р-н, г. Воскресенск, ул.Центральная, д.6</t>
  </si>
  <si>
    <t>Воскресенский р-н, г.п. Хорлово, ул.Интернатская, д.6</t>
  </si>
  <si>
    <t>Воскресенский р-н, г.п. Хорлово, ул.Интернациональная, д.10а</t>
  </si>
  <si>
    <t>Воскресенский р-н, г.п. Хорлово, ул.Интернациональная, д.6а</t>
  </si>
  <si>
    <t>Воскресенский р-н, г.п. Хорлово, ул.Интернациональная, д.8а</t>
  </si>
  <si>
    <t>Воскресенский р-н, г.п. Хорлово, ул.Садовая, д.32</t>
  </si>
  <si>
    <t>Воскресенский р-н, д. Ратмирово, ул.Железнодорожная, д.1</t>
  </si>
  <si>
    <t>Воскресенский р-н, п. Виноградово, ул.Зеленая, д.7</t>
  </si>
  <si>
    <t>Воскресенский р-н, п. им.Цюрупы, ул.Октябрьская, д.73</t>
  </si>
  <si>
    <t>Воскресенский р-н, п.г.т. Белоозерский, ул.50 лет Октября, д.18</t>
  </si>
  <si>
    <t>Воскресенский р-н, п.г.т. Белоозерский, ул.60 лет Октября, д.7</t>
  </si>
  <si>
    <t>Воскресенский р-н, п.г.т. Белоозерский, ул.Молодежная, д.1</t>
  </si>
  <si>
    <t>Воскресенский р-н, п.г.т. Белоозерский, ул.Молодежная, д.10</t>
  </si>
  <si>
    <t>Воскресенский р-н, п.г.т. Белоозерский, ул.Молодежная, д.2</t>
  </si>
  <si>
    <t>Воскресенский р-н, п.г.т. Белоозерский, ул.Молодежная, д.22</t>
  </si>
  <si>
    <t>Воскресенский р-н, п.г.т. Белоозерский, ул.Молодежная, д.28</t>
  </si>
  <si>
    <t>Воскресенский р-н, п.г.т. Белоозерский, ул.Молодежная, д.3</t>
  </si>
  <si>
    <t>Воскресенский р-н, п.г.т. Белоозерский, ул.Молодежная, д.4</t>
  </si>
  <si>
    <t>Воскресенский р-н, п.г.т. Белоозерский, ул.Юбилейная, д.11</t>
  </si>
  <si>
    <t>Воскресенский р-н, п.г.т. Белоозерский, ул.Юбилейная, д.4</t>
  </si>
  <si>
    <t>Воскресенский р-н, с. Ашитково, ул.Парковая, д.11</t>
  </si>
  <si>
    <t>Воскресенский р-н, с. Ашитково, ул.Парковая, д.18</t>
  </si>
  <si>
    <t>Воскресенский р-н, с. Барановское, ул.Фабрики Вперед, д.46</t>
  </si>
  <si>
    <t>Воскресенский р-н, с. Конобеево, ул.Новые дома, д.17</t>
  </si>
  <si>
    <t>Воскресенский р-н, с. Конобеево, ул.Учхоз, д.9</t>
  </si>
  <si>
    <t>Воскресенский р-н, с. Косяково, ул.Молодежная, д.4</t>
  </si>
  <si>
    <t>Воскресенский р-н, с. Косяково, ул.Юбилейная, д.9</t>
  </si>
  <si>
    <t>Воскресенский р-н, с. Федино, д.10</t>
  </si>
  <si>
    <t>Воскресенский р-н, с. Федино, д.12</t>
  </si>
  <si>
    <t>Воскресенский р-н, с. Федино, д.4</t>
  </si>
  <si>
    <t>г. Балашиха, д. Пуршево, ул.Новослободская, д.23</t>
  </si>
  <si>
    <t>г. Балашиха, д. Федурново, ул.Авиарембаза, д.28</t>
  </si>
  <si>
    <t>г. Балашиха, д. Федурново, ул.Авиарембаза, д.29</t>
  </si>
  <si>
    <t>г. Балашиха, д. Черное, ул.Агрогородок, д.2</t>
  </si>
  <si>
    <t>г. Балашиха, мкр. Гагарина, д.14</t>
  </si>
  <si>
    <t>г. Балашиха, мкр. Гагарина, д.15</t>
  </si>
  <si>
    <t>г. Балашиха, мкр. Гагарина, д.9</t>
  </si>
  <si>
    <t>г. Балашиха, мкр. Дзержинского, д.22</t>
  </si>
  <si>
    <t>г. Балашиха, мкр. Дзержинского, д.28</t>
  </si>
  <si>
    <t>г. Балашиха, мкр. Заря, ул.Ленина, д.3</t>
  </si>
  <si>
    <t>г. Балашиха, мкр. Заря, ул.Ленина, д.7</t>
  </si>
  <si>
    <t>г. Балашиха, мкр. Заря, ул.Молодежная, д.1</t>
  </si>
  <si>
    <t>г. Балашиха, мкр. Заря, ул.Молодежная, д.3</t>
  </si>
  <si>
    <t>г. Балашиха, мкр. Заря, ул.Московская, д.3</t>
  </si>
  <si>
    <t>г. Балашиха, мкр. Купавна, ул.Адмирала Кузнецова, д.2</t>
  </si>
  <si>
    <t>г. Балашиха, мкр. Купавна, ул.Нахимова, д.2, к.1</t>
  </si>
  <si>
    <t>г. Балашиха, пр-кт.Ленина, д.15/7</t>
  </si>
  <si>
    <t>г. Балашиха, пр-кт.Ленина, д.85</t>
  </si>
  <si>
    <t>г. Балашиха, с. Новый Милет, ул.Парковая, д.1</t>
  </si>
  <si>
    <t>г. Балашиха, с. Новый Милет, ул.Парковая, д.2</t>
  </si>
  <si>
    <t>г. Балашиха, с. Новый Милет, ул.Парковая, д.6</t>
  </si>
  <si>
    <t>г. Балашиха, ул.Автозаводская, д.4</t>
  </si>
  <si>
    <t>г. Балашиха, ул.Белякова, д.3</t>
  </si>
  <si>
    <t>г. Балашиха, ул.Заречная, д.15</t>
  </si>
  <si>
    <t>г. Балашиха, ул.Калинина, д.21</t>
  </si>
  <si>
    <t>г. Балашиха, ул.Карбышева, д.29</t>
  </si>
  <si>
    <t>г. Балашиха, ул.Карла Маркса, д.4</t>
  </si>
  <si>
    <t>г. Балашиха, ул.Некрасова, д.15/1</t>
  </si>
  <si>
    <t>г. Балашиха, ул.Новая, д.45</t>
  </si>
  <si>
    <t>г. Балашиха, ул.Орджоникидзе, д.20</t>
  </si>
  <si>
    <t>г. Балашиха, ул.Первомайская, д.6</t>
  </si>
  <si>
    <t>г. Балашиха, ул.Пионерская, д.12А</t>
  </si>
  <si>
    <t>г. Балашиха, ул.Пионерская, д.20</t>
  </si>
  <si>
    <t>г. Балашиха, ул.Пролетарская, д.4</t>
  </si>
  <si>
    <t>г. Балашиха, ул.Пушкина, д.8</t>
  </si>
  <si>
    <t>г. Балашиха, ул.Советская, д.3</t>
  </si>
  <si>
    <t>г. Балашиха, ул.Советская, д.38</t>
  </si>
  <si>
    <t>г. Балашиха, ул.Советская, д.42</t>
  </si>
  <si>
    <t>г. Балашиха, ул.Текстильщиков, д.15</t>
  </si>
  <si>
    <t>г. Балашиха, ул.Фадеева, д.11</t>
  </si>
  <si>
    <t>г. Балашиха, ул.Фучика, д.2, к.3</t>
  </si>
  <si>
    <t>г. Балашиха, ул.Фучика, д.4, к.4</t>
  </si>
  <si>
    <t>г. Балашиха, ул.Фучика, д.6, к.1</t>
  </si>
  <si>
    <t>г. Балашиха, ул.Юбилейная, д.11 к.2</t>
  </si>
  <si>
    <t>г. Балашиха, ул.Юбилейная, д.11 к.3</t>
  </si>
  <si>
    <t>г. Балашиха, ул.Юбилейная, д.3</t>
  </si>
  <si>
    <t>г. Балашиха, ул.Юбилейная, д.4</t>
  </si>
  <si>
    <t>г. Балашиха, ул.Юбилейная, д.4 к.1</t>
  </si>
  <si>
    <t>г. Балашиха, ш.Энтузиастов, д.7/1</t>
  </si>
  <si>
    <t>г. Балашиха, ш.Энтузиастов, д.71</t>
  </si>
  <si>
    <t>г. Бронницы, ул.Советская, д.137</t>
  </si>
  <si>
    <t>г. Бронницы, ул.Советская, д.139</t>
  </si>
  <si>
    <t>г. Бронницы, ул.Советская, д.145</t>
  </si>
  <si>
    <t>г. Власиха, б-р.Цветной, д.11</t>
  </si>
  <si>
    <t>г. Власиха, б-р.Цветной, д.12</t>
  </si>
  <si>
    <t>г. Власиха, б-р.Цветной, д.13</t>
  </si>
  <si>
    <t>г. Власиха, б-р.Цветной, д.2</t>
  </si>
  <si>
    <t>г. Власиха, б-р.Цветной, д.4</t>
  </si>
  <si>
    <t>г. Власиха, б-р.Цветной, д.7</t>
  </si>
  <si>
    <t>г. Власиха, ул.Заозерная, д.21</t>
  </si>
  <si>
    <t>г. Власиха, ул.Маршала Жукова, д.13</t>
  </si>
  <si>
    <t>г. Власиха, ул.Солнечная, д.1</t>
  </si>
  <si>
    <t>г. Власиха, ул.Солнечная, д.12</t>
  </si>
  <si>
    <t>г. Власиха, ул.Солнечная, д.13</t>
  </si>
  <si>
    <t>г. Власиха, ул.Солнечная, д.2</t>
  </si>
  <si>
    <t>г. Власиха, ул.Южная, д.1</t>
  </si>
  <si>
    <t>г. Власиха, ул.Южная, д.2</t>
  </si>
  <si>
    <t>г. Власиха, ул.Южная, д.3</t>
  </si>
  <si>
    <t>г. Власиха, ул.Южная, д.4</t>
  </si>
  <si>
    <t>Городской округ Власиха</t>
  </si>
  <si>
    <t>г. Восход, д.1</t>
  </si>
  <si>
    <t>г. Восход, д.2</t>
  </si>
  <si>
    <t>г. Восход, д.6</t>
  </si>
  <si>
    <t>г. Дзержинский, ул.Академика Жукова, д.34</t>
  </si>
  <si>
    <t>г. Дзержинский, ул.Бондарева, д.24</t>
  </si>
  <si>
    <t>г. Дзержинский, ул.Бондарева, д.25</t>
  </si>
  <si>
    <t>г. Дзержинский, ул.Дзержинская, д.24</t>
  </si>
  <si>
    <t>г. Дзержинский, ул.Дзержинская, д.8</t>
  </si>
  <si>
    <t>г. Дзержинский, ул.Ленина, д.12</t>
  </si>
  <si>
    <t>г. Дзержинский, ул.Спортивная, д.13</t>
  </si>
  <si>
    <t>г. Дзержинский, ул.Шама, д.5</t>
  </si>
  <si>
    <t>г. Долгопрудный, мкр.Павельцево, ул.Нефтяников, д.14</t>
  </si>
  <si>
    <t>г. Долгопрудный, мкр.Павельцево, ул.Нефтяников, д.7</t>
  </si>
  <si>
    <t>г. Долгопрудный, мкр.Павельцево, ул.Нефтяников, д.9</t>
  </si>
  <si>
    <t>г. Долгопрудный, ул.Восточная, д.13</t>
  </si>
  <si>
    <t>г. Долгопрудный, ул.Восточная, д.14</t>
  </si>
  <si>
    <t>г. Долгопрудный, ул.Заводская, д.1</t>
  </si>
  <si>
    <t>г. Долгопрудный, ул.Заводская, д.8</t>
  </si>
  <si>
    <t>г. Долгопрудный, ул.Менделеева, д.19</t>
  </si>
  <si>
    <t>г. Долгопрудный, ул.Октябрьская, д.1/10</t>
  </si>
  <si>
    <t>г. Долгопрудный, ул.Октябрьская, д.6</t>
  </si>
  <si>
    <t>г. Долгопрудный, ул.Первомайская, д.22</t>
  </si>
  <si>
    <t>г. Долгопрудный, ул.Первомайская, д.24</t>
  </si>
  <si>
    <t>г. Долгопрудный, ш.Лихачевское, д.1а</t>
  </si>
  <si>
    <t>г. Долгопрудный, ш.Лихачевское, д.1б</t>
  </si>
  <si>
    <t>г. Долгопрудный, ш.Лихачевское, д.1в</t>
  </si>
  <si>
    <t>г. Долгопрудный, ш.Московское, д.19</t>
  </si>
  <si>
    <t>г. Домодедово, д.Кутузово, тер.Школа-интернат, д.5</t>
  </si>
  <si>
    <t>г. Домодедово, мкр Западный, ш.Каширское, д.98</t>
  </si>
  <si>
    <t>г. Домодедово, мкр. Барыбино, ул.Вокзальная 1-я, д.3</t>
  </si>
  <si>
    <t>г. Домодедово, мкр. Барыбино, ул.Южная, д.8</t>
  </si>
  <si>
    <t>г. Домодедово, мкр. Белые Столбы, пр-кт.Госфильмофонда, д.ИТР</t>
  </si>
  <si>
    <t>г. Домодедово, мкр. Западный, ш.Каширское, д.100</t>
  </si>
  <si>
    <t>г. Домодедово, мкр. Западный, ш.Каширское, д.102</t>
  </si>
  <si>
    <t>г. Домодедово, мкр. Западный, ш.Каширское, д.104</t>
  </si>
  <si>
    <t>г. Домодедово, мкр. Западный, ш.Каширское, д.106</t>
  </si>
  <si>
    <t>г. Домодедово, мкр. Западный, ш.Каширское, д.96</t>
  </si>
  <si>
    <t>г. Домодедово, мкр. Северный, ул.Гагарина, д.39</t>
  </si>
  <si>
    <t>г. Домодедово, мкр. Северный, ул.Гагарина, д.48</t>
  </si>
  <si>
    <t>г. Домодедово, мкр. Центральный, пр.Подольский, д.10/3</t>
  </si>
  <si>
    <t>г. Домодедово, мкр. Центральный, пр.Советский 1-й, д.1А</t>
  </si>
  <si>
    <t>г. Домодедово, мкр. Центральный, ул.25 лет Октября, д.10</t>
  </si>
  <si>
    <t>г. Домодедово, мкр. Центральный, ул.Советская, д.2</t>
  </si>
  <si>
    <t>г. Домодедово, мкр. Центральный, ул.Советская, д.3</t>
  </si>
  <si>
    <t>г. Домодедово, мкр. Центральный, ул.Советская, д.4</t>
  </si>
  <si>
    <t>г. Домодедово, мкр. Центральный, ш.Каширское, д.21</t>
  </si>
  <si>
    <t>г. Домодедово, мкр. Центральный, ш.Каширское, д.23</t>
  </si>
  <si>
    <t>г. Домодедово, мкр. Центральный, ш.Каширское, д.25</t>
  </si>
  <si>
    <t>г. Домодедово, мкр. Центральный, ш.Каширское, д.27</t>
  </si>
  <si>
    <t>г. Домодедово, мкр. Центральный, ш.Каширское, д.40</t>
  </si>
  <si>
    <t>г. Домодедово, мкр. Центральный, ш.Каширское, д.54</t>
  </si>
  <si>
    <t>г. Домодедово, мкр. Центральный, ш.Каширское, д.99</t>
  </si>
  <si>
    <t>г. Домодедово, с.Растуново, ул.Заря, д.10</t>
  </si>
  <si>
    <t>г. Егорьевск, д. Большое Гридино, д.4</t>
  </si>
  <si>
    <t>г. Егорьевск, д. Дмитровка, д.2</t>
  </si>
  <si>
    <t>г. Егорьевск, д. Михали, ул.Гагарина, д.19</t>
  </si>
  <si>
    <t>г. Егорьевск, д. Михали, ул.Гагарина, д.20</t>
  </si>
  <si>
    <t>г. Егорьевск, д. Михали, ул.Гагарина, д.22</t>
  </si>
  <si>
    <t>г. Егорьевск, д. Поповская, д.1а</t>
  </si>
  <si>
    <t>г. Егорьевск, мкр.1-й, д.13</t>
  </si>
  <si>
    <t>г. Егорьевск, мкр.1-й, д.21</t>
  </si>
  <si>
    <t>г. Егорьевск, мкр.3-й, д.18</t>
  </si>
  <si>
    <t>г. Егорьевск, мкр.3-й, д.30</t>
  </si>
  <si>
    <t>г. Егорьевск, мкр.3-й, д.31</t>
  </si>
  <si>
    <t>г. Егорьевск, мкр.4-й, д.18А</t>
  </si>
  <si>
    <t>г. Егорьевск, п. Новый, д.50</t>
  </si>
  <si>
    <t>г. Егорьевск, п. Новый, д.51</t>
  </si>
  <si>
    <t>г. Егорьевск, р.п. Рязановский, ул.Чехова, д.20</t>
  </si>
  <si>
    <t>г. Егорьевск, р.п. Рязановский, ул.Чехова, д.9а</t>
  </si>
  <si>
    <t>г. Егорьевск, с. Никиткино, д.1</t>
  </si>
  <si>
    <t>г. Егорьевск, с. Никиткино, д.2</t>
  </si>
  <si>
    <t>г. Егорьевск, с. Раменки, ул.Новая, д.3</t>
  </si>
  <si>
    <t>г. Егорьевск, с. Саввино, мкр.Восточный, д.2</t>
  </si>
  <si>
    <t>г. Егорьевск, ул.Владимирская, д.15</t>
  </si>
  <si>
    <t>г. Егорьевск, ул.Владимирская, д.6А</t>
  </si>
  <si>
    <t>г. Егорьевск, ул.Горшкова, д.17/34</t>
  </si>
  <si>
    <t>г. Егорьевск, ул.Горького, д.4</t>
  </si>
  <si>
    <t>г. Егорьевск, ул.Горького, д.6</t>
  </si>
  <si>
    <t>г. Егорьевск, ул.Гражданская, д.100</t>
  </si>
  <si>
    <t>г. Егорьевск, ул.Гражданская, д.96</t>
  </si>
  <si>
    <t>г. Егорьевск, ул.Карла Маркса, д.112</t>
  </si>
  <si>
    <t>г. Егорьевск, ул.Карла Маркса, д.116</t>
  </si>
  <si>
    <t>г. Егорьевск, ул.Красная, д.41</t>
  </si>
  <si>
    <t>г. Егорьевск, ул.Лейтенанта Шмидта, д.12</t>
  </si>
  <si>
    <t>г. Егорьевск, ул.Мельничная, д.4</t>
  </si>
  <si>
    <t>г. Егорьевск, ул.Пролетарская, д.11</t>
  </si>
  <si>
    <t>г. Егорьевск, ул.Советская, д.191</t>
  </si>
  <si>
    <t>г. Егорьевск, ул.Советская, д.33А</t>
  </si>
  <si>
    <t>г. Жуковский, ул.Гагарина, д.26, к.2</t>
  </si>
  <si>
    <t>г. Жуковский, ул.Жуковского, д.24</t>
  </si>
  <si>
    <t>г. Жуковский, ул.Маяковского, д.17</t>
  </si>
  <si>
    <t>г. Жуковский, ул.Мясищева, д.16</t>
  </si>
  <si>
    <t>г. Жуковский, ул.Мясищева, д.20</t>
  </si>
  <si>
    <t>г. Жуковский, ул.Мясищева, д.22</t>
  </si>
  <si>
    <t>г. Жуковский, ул.Нижегородская, д.22</t>
  </si>
  <si>
    <t>г. Жуковский, ул.Нижегородская, д.32</t>
  </si>
  <si>
    <t>г. Жуковский, ул.Чкалова, д.10</t>
  </si>
  <si>
    <t>г. Жуковский, ул.Чкалова, д.12</t>
  </si>
  <si>
    <t>г. Жуковский, ул.Чкалова, д.14</t>
  </si>
  <si>
    <t>Городской округ Звездный городок</t>
  </si>
  <si>
    <t>г. Звездный городок, д.45</t>
  </si>
  <si>
    <t>Городской округ Звенигород</t>
  </si>
  <si>
    <t>г. Звенигород, п.Подсобное х-во Поречье, д.4</t>
  </si>
  <si>
    <t>г. Звенигород, п.Подсобное х-во Поречье, д.5</t>
  </si>
  <si>
    <t>г. Звенигород, пр.Строителей, д.3</t>
  </si>
  <si>
    <t>г. Звенигород, ул.Лермонтова, д.6</t>
  </si>
  <si>
    <t>г. Звенигород, ул.Парковая, д.12</t>
  </si>
  <si>
    <t>г. Звенигород, ул.Парковая, д.8</t>
  </si>
  <si>
    <t>г. Звенигород, ул.Чехова, д.44</t>
  </si>
  <si>
    <t>г. Ивантеевка, пр.Маяковского, д.11</t>
  </si>
  <si>
    <t>г. Ивантеевка, ул.Хлебозаводская, д.41</t>
  </si>
  <si>
    <t>Городской округ Кашира</t>
  </si>
  <si>
    <t>г. Кашира, г. Ожерелье, ул.Советская, д.12</t>
  </si>
  <si>
    <t>г. Кашира, г. Ожерелье, ул.Центральная, д.2</t>
  </si>
  <si>
    <t>г. Кашира, г. Ожерелье, ул.Центральная, д.3</t>
  </si>
  <si>
    <t>г. Кашира, д. Барабаново, ул.Ленина, д.12</t>
  </si>
  <si>
    <t>г. Кашира, д. Каменка, ул. Центральная, д.17</t>
  </si>
  <si>
    <t>г. Кашира, д. Колтово, д.97</t>
  </si>
  <si>
    <t>г. Кашира, д. Ледово, ул.Ледовская, д.24</t>
  </si>
  <si>
    <t>г. Кашира, д. Никулино, ул.Новая, д.3</t>
  </si>
  <si>
    <t>г. Кашира, д. Тарасково, ул.Комсомольская, д.1</t>
  </si>
  <si>
    <t>г. Кашира, д. Топканово, ул.Парковая, д.2</t>
  </si>
  <si>
    <t>г. Кашира, д. Топканово, ул.Парковая, д.4</t>
  </si>
  <si>
    <t>г. Кашира, п. Богатищево, ул.Новая, д.6</t>
  </si>
  <si>
    <t>г. Кашира, п. Большое Руново, ул.Южная, д.35</t>
  </si>
  <si>
    <t>г. Кашира, п. Зендиково, ул.Октябрьская, д.13</t>
  </si>
  <si>
    <t>г. Кашира, п. Зендиково, ул.Октябрьская, д.4</t>
  </si>
  <si>
    <t>г. Кашира, п. Новоселки, ул.Центральная, д.38</t>
  </si>
  <si>
    <t>г. Кашира, ул.Гвардейская, д.2, к.1</t>
  </si>
  <si>
    <t>г. Кашира, ул.Ленина, д.15, к.3</t>
  </si>
  <si>
    <t>г. Кашира, ул.Луначарского, д.59</t>
  </si>
  <si>
    <t>г. Кашира, ул.Металлистов, д.11</t>
  </si>
  <si>
    <t>г. Кашира, ул.Металлистов, д.13, к.2</t>
  </si>
  <si>
    <t>г. Кашира, ул.Металлургов, д.1, к.2</t>
  </si>
  <si>
    <t>г. Кашира, ул.Металлургов, д.7</t>
  </si>
  <si>
    <t>г. Кашира, ул.Новая, д.11, к.а</t>
  </si>
  <si>
    <t>г. Кашира, ул.Пушкинская, д.42</t>
  </si>
  <si>
    <t>г. Кашира, ул.Садовая, д.18</t>
  </si>
  <si>
    <t>г. Кашира, ул.Садовая, д.35</t>
  </si>
  <si>
    <t>г. Кашира, ул.Садовая, д.7</t>
  </si>
  <si>
    <t>г. Кашира, ул.Свободы, д.8</t>
  </si>
  <si>
    <t>г. Кашира, ул.Стрелецкая, д.60</t>
  </si>
  <si>
    <t>г. Кашира, ул.Центральная, д.8</t>
  </si>
  <si>
    <t>г. Коломна, наб.Дмитрия Донского, д.39</t>
  </si>
  <si>
    <t>г. Коломна, пер.Кировский, д.4</t>
  </si>
  <si>
    <t>г. Коломна, пер.Кировский, д.9</t>
  </si>
  <si>
    <t>г. Коломна, пер.Крупской, д.6</t>
  </si>
  <si>
    <t>г. Коломна, пр-кт.Кирова, д.15А</t>
  </si>
  <si>
    <t>г. Коломна, пр-кт.Кирова, д.2</t>
  </si>
  <si>
    <t>г. Коломна, пр-кт.Кирова, д.20</t>
  </si>
  <si>
    <t>г. Коломна, пр.1-ый Юбилейный, д.2</t>
  </si>
  <si>
    <t>г. Коломна, ул.Гаврилова, д.9</t>
  </si>
  <si>
    <t>г. Коломна, ул.Гагарина, д.11</t>
  </si>
  <si>
    <t>г. Коломна, ул.Гагарина, д.21</t>
  </si>
  <si>
    <t>г. Коломна, ул.Гагарина, д.66Д</t>
  </si>
  <si>
    <t>г. Коломна, ул.Гагарина, д.74</t>
  </si>
  <si>
    <t>г. Коломна, ул.Гагарина, д.78</t>
  </si>
  <si>
    <t>г. Коломна, ул.Горького, д.34</t>
  </si>
  <si>
    <t>г. Коломна, ул.Гражданская, д.63</t>
  </si>
  <si>
    <t>г. Коломна, ул.Гранатная, д.12</t>
  </si>
  <si>
    <t>г. Коломна, ул.Гранатная, д.17а</t>
  </si>
  <si>
    <t>г. Коломна, ул.Девичье поле, д.19</t>
  </si>
  <si>
    <t>г. Коломна, ул.Девичье поле, д.25</t>
  </si>
  <si>
    <t>г. Коломна, ул.Дзержинского, д.96</t>
  </si>
  <si>
    <t>г. Коломна, ул.Добролюбова, д.27</t>
  </si>
  <si>
    <t>г. Коломна, ул.Заставная, д.4</t>
  </si>
  <si>
    <t>г. Коломна, ул.Зеленая, д.12</t>
  </si>
  <si>
    <t>г. Коломна, ул.Зеленая, д.6</t>
  </si>
  <si>
    <t>г. Коломна, ул.Калинина, д.12</t>
  </si>
  <si>
    <t>г. Коломна, ул.Козлова, д.101</t>
  </si>
  <si>
    <t>г. Коломна, ул.Козлова, д.109</t>
  </si>
  <si>
    <t>г. Коломна, ул.Козлова, д.111</t>
  </si>
  <si>
    <t>г. Коломна, ул.Коммунальная, д.4в</t>
  </si>
  <si>
    <t>г. Коломна, ул.Красногвардейская, д.18</t>
  </si>
  <si>
    <t>г. Коломна, ул.Лазарева, д.10</t>
  </si>
  <si>
    <t>г. Коломна, ул.Ларцевы Поляны, д.1</t>
  </si>
  <si>
    <t>г. Коломна, ул.Леваневского, д.4</t>
  </si>
  <si>
    <t>г. Коломна, ул.Левшина, д.14</t>
  </si>
  <si>
    <t>г. Коломна, ул.Левшина, д.32</t>
  </si>
  <si>
    <t>г. Коломна, ул.Ленина, д.44</t>
  </si>
  <si>
    <t>г. Коломна, ул.Ленина, д.65</t>
  </si>
  <si>
    <t>г. Коломна, ул.Лесная, д.13</t>
  </si>
  <si>
    <t>г. Коломна, ул.Макеева, д.2</t>
  </si>
  <si>
    <t>г. Коломна, ул.Малышева, д.16</t>
  </si>
  <si>
    <t>г. Коломна, ул.Октябрьская, д.105</t>
  </si>
  <si>
    <t>г. Коломна, ул.Октябрьской революции, д.213-215</t>
  </si>
  <si>
    <t>г. Коломна, ул.Октябрьской революции, д.220</t>
  </si>
  <si>
    <t>г. Коломна, ул.Октябрьской революции, д.279</t>
  </si>
  <si>
    <t>г. Коломна, ул.Октябрьской революции, д.281</t>
  </si>
  <si>
    <t>г. Коломна, ул.Октябрьской революции, д.283</t>
  </si>
  <si>
    <t>г. Коломна, ул.Октябрьской революции, д.328</t>
  </si>
  <si>
    <t>г. Коломна, ул.Пионерская, д.14</t>
  </si>
  <si>
    <t>г. Коломна, ул.Пионерская, д.3</t>
  </si>
  <si>
    <t>г. Коломна, ул.Пионерская, д.5</t>
  </si>
  <si>
    <t>г. Коломна, ул.Полянская, д.18</t>
  </si>
  <si>
    <t>г. Коломна, ул.Полянская, д.18А</t>
  </si>
  <si>
    <t>г. Коломна, ул.Пушкина, д.5а</t>
  </si>
  <si>
    <t>г. Коломна, ул.Савельича, д.3</t>
  </si>
  <si>
    <t>г. Коломна, ул.Суворова, д.28/26</t>
  </si>
  <si>
    <t>г. Коломна, ул.Суворова, д.30</t>
  </si>
  <si>
    <t>г. Коломна, ул.Филина, д.3</t>
  </si>
  <si>
    <t>г. Коломна, ул.Цементников, д.10</t>
  </si>
  <si>
    <t>г. Коломна, ул.Цементников, д.12</t>
  </si>
  <si>
    <t>г. Коломна, ул.Цементников, д.20</t>
  </si>
  <si>
    <t>г. Коломна, ул.Цементников, д.4</t>
  </si>
  <si>
    <t>г. Коломна, ул.Цементников, д.6</t>
  </si>
  <si>
    <t>г. Коломна, ул.Шилова, д.4</t>
  </si>
  <si>
    <t>г. Коломна, ул.Южная, д.1</t>
  </si>
  <si>
    <t>г. Королев, мкр.Текстильщик, ул.Тарасовская, д.13</t>
  </si>
  <si>
    <t>г. Королев, пр-кт.Королева, д.24</t>
  </si>
  <si>
    <t>г. Королев, ул.Аржакова, д.18/2</t>
  </si>
  <si>
    <t>г. Королев, ул.Гагарина, д.44А</t>
  </si>
  <si>
    <t>г. Королев, ул.Горького, д.4Б</t>
  </si>
  <si>
    <t>г. Королев, ул.Горького, д.4В</t>
  </si>
  <si>
    <t>г. Королев, ул.Горького, д.6</t>
  </si>
  <si>
    <t>г. Королев, ул.Грабина, д.13</t>
  </si>
  <si>
    <t>г. Королев, ул.Грабина, д.9/1</t>
  </si>
  <si>
    <t>г. Королев, ул.Калинина, д.13/8</t>
  </si>
  <si>
    <t>г. Королев, ул.Калинина, д.15</t>
  </si>
  <si>
    <t>г. Королев, ул.Карла Маркса, д.18</t>
  </si>
  <si>
    <t>г. Королев, ул.Карла Маркса, д.27/21</t>
  </si>
  <si>
    <t>г. Королев, ул.Октябрьская, д.25/26</t>
  </si>
  <si>
    <t>г. Королев, ул.Пушкина, д.1/9</t>
  </si>
  <si>
    <t>г. Королев, ул.Садовая, д.8А</t>
  </si>
  <si>
    <t>г. Королев, ул.Сакко и Ванцетти, д.8</t>
  </si>
  <si>
    <t>г. Королев, ул.Суворова, д.8А</t>
  </si>
  <si>
    <t>г. Королев, ул.Фрунзе, д.24</t>
  </si>
  <si>
    <t>г. Королев, ул.Циолковского, д.16/23</t>
  </si>
  <si>
    <t>г. Королев, ул.Циолковского, д.18</t>
  </si>
  <si>
    <t>г. Королев, ул.Циолковского, д.20/22</t>
  </si>
  <si>
    <t>г. Котельники, мкр.Белая дача, д.13</t>
  </si>
  <si>
    <t>г. Котельники, мкр.Белая дача, д.33</t>
  </si>
  <si>
    <t>г. Котельники, мкр.Белая дача, д.52</t>
  </si>
  <si>
    <t>г. Котельники, мкр.Белая дача, д.58</t>
  </si>
  <si>
    <t>г. Котельники, мкр.Белая дача, д.62</t>
  </si>
  <si>
    <t>г. Котельники, мкр.Ковровый, д.3</t>
  </si>
  <si>
    <t>г. Котельники, мкр.Силикат, д.22</t>
  </si>
  <si>
    <t>г. Котельники, мкр.Силикат, д.23</t>
  </si>
  <si>
    <t>г. Котельники, мкр.Силикат, д.24</t>
  </si>
  <si>
    <t>г. Котельники, мкр.Силикат, д.25</t>
  </si>
  <si>
    <t>г. Котельники, ул.Новая, д.1</t>
  </si>
  <si>
    <t>г. Котельники, ул.Новая, д.11</t>
  </si>
  <si>
    <t>г. Котельники, ул.Новая, д.15</t>
  </si>
  <si>
    <t>г. Красноармейск, пр-кт.Испытателей, д.21</t>
  </si>
  <si>
    <t>г. Красноармейск, пр-кт.Испытателей, д.23/1</t>
  </si>
  <si>
    <t>г. Красноармейск, пр-кт.Ленина, д.3</t>
  </si>
  <si>
    <t>г. Красноармейск, туп.Заречный, д.4а</t>
  </si>
  <si>
    <t>г. Красноармейск, ул.Комсомольская, д.10</t>
  </si>
  <si>
    <t>г. Красноармейск, ул.Комсомольская, д.12</t>
  </si>
  <si>
    <t>г. Красноармейск, ул.Лермонтова, д.6</t>
  </si>
  <si>
    <t>г. Красноармейск, ул.Свердлова, д.2</t>
  </si>
  <si>
    <t>г. Красноармейск, ул.Свердлова, д.27</t>
  </si>
  <si>
    <t>г. Красноармейск, ул.Спортивная, д.5</t>
  </si>
  <si>
    <t>г. Красноармейск, ул.Спортивная, д.7</t>
  </si>
  <si>
    <t>г. Красноармейск, ул.Чкалова, д.13</t>
  </si>
  <si>
    <t>г. Красноармейск, ул.Чкалова, д.19</t>
  </si>
  <si>
    <t>г. Красноармейск, ул.Чкалова, д.2</t>
  </si>
  <si>
    <t>г. Красноармейск, ул.Чкалова, д.24</t>
  </si>
  <si>
    <t>г. Красноармейск, ул.Чкалова, д.6</t>
  </si>
  <si>
    <t>г. Краснознаменск, пр-кт.Мира, д.1</t>
  </si>
  <si>
    <t>г. Краснознаменск, пр-кт.Мира, д.9</t>
  </si>
  <si>
    <t>г. Краснознаменск, ул.Краснознаменная, д.10</t>
  </si>
  <si>
    <t>г. Краснознаменск, ул.Молодежная, д.1</t>
  </si>
  <si>
    <t>г. Краснознаменск, ул.Парковая, д.10</t>
  </si>
  <si>
    <t>г. Краснознаменск, ул.Парковая, д.12</t>
  </si>
  <si>
    <t>г. Краснознаменск, ул.Парковая, д.8</t>
  </si>
  <si>
    <t>Городской округ Лобня</t>
  </si>
  <si>
    <t>г. Лобня, Научный городок, д.21</t>
  </si>
  <si>
    <t>г. Лобня, Научный городок, д.8</t>
  </si>
  <si>
    <t>г. Лобня, ул.Авиационная, д.2</t>
  </si>
  <si>
    <t>г. Лобня, ул.Деповская, д.13а</t>
  </si>
  <si>
    <t>г. Лобня, ул.Деповская, д.15</t>
  </si>
  <si>
    <t>г. Лобня, ул.Дружбы, д.1</t>
  </si>
  <si>
    <t>г. Лобня, ул.Заречная, д.17, к.2</t>
  </si>
  <si>
    <t>г. Лобня, ул.Заречная, д.17, к.3</t>
  </si>
  <si>
    <t>г. Лобня, ул.Заречная, д.21</t>
  </si>
  <si>
    <t>г. Лобня, ул.Калинина, д.12</t>
  </si>
  <si>
    <t>г. Лобня, ул.Кольцевая, д.13</t>
  </si>
  <si>
    <t>г. Лобня, ул.Космонавтов, д.7</t>
  </si>
  <si>
    <t>г. Лобня, ул.Краснополянская, д.35</t>
  </si>
  <si>
    <t>г. Лобня, ул.Крупской, д.24</t>
  </si>
  <si>
    <t>г. Лобня, ул.Ленина, д.17</t>
  </si>
  <si>
    <t>г. Лобня, ул.Ленина, д.19, к.2</t>
  </si>
  <si>
    <t>г. Лобня, ул.Ленина, д.45а</t>
  </si>
  <si>
    <t>г. Лобня, ул.Ленина, д.5</t>
  </si>
  <si>
    <t>г. Лобня, ул.Ленина, д.7а</t>
  </si>
  <si>
    <t>г. Лобня, ул.Маяковского, д.1</t>
  </si>
  <si>
    <t>г. Лобня, ул.Монтажников, д.6</t>
  </si>
  <si>
    <t>г. Лобня, ул.Некрасова, д.9</t>
  </si>
  <si>
    <t>г. Лобня, ул.Первая, д.7</t>
  </si>
  <si>
    <t>г. Лобня, ул.Победы, д.16</t>
  </si>
  <si>
    <t>г. Лобня, ул.Спортивная д.5, к.3</t>
  </si>
  <si>
    <t>г. Лобня, ул.Чайковского, д.11</t>
  </si>
  <si>
    <t>г. Лобня, ул.Чайковского, д.14</t>
  </si>
  <si>
    <t>г. Лобня, ш.Букинское, д.2, к.1</t>
  </si>
  <si>
    <t>г. Лобня, ш.Букинское, д.27</t>
  </si>
  <si>
    <t>г. Лобня, ш.Букинское, д.8</t>
  </si>
  <si>
    <t>Городской округ Лосино-Петровский</t>
  </si>
  <si>
    <t>г. Лосино-Петровский, пр.Октябрьский, д.2</t>
  </si>
  <si>
    <t>г. Лосино-Петровский, ул.Кирова, д.6</t>
  </si>
  <si>
    <t>г. Лосино-Петровский, ул.Октябрьская, д.5</t>
  </si>
  <si>
    <t>г. Лосино-Петровский, ул.Октябрьская, д.7/1</t>
  </si>
  <si>
    <t>г. Лосино-Петровский, ул.Первомайская, д.13</t>
  </si>
  <si>
    <t>г. Лосино-Петровский, ул.Строителей, д.6</t>
  </si>
  <si>
    <t>г. Лыткарино, ул.Спортивная, д.26</t>
  </si>
  <si>
    <t>Городской округ Мытищи</t>
  </si>
  <si>
    <t>г. Мытищи, пр-кт.Новомытищинский, д.27</t>
  </si>
  <si>
    <t>г. Мытищи, пр-кт.Новомытищинский, д.34/2</t>
  </si>
  <si>
    <t>г. Мытищи, пр-кт.Новомытищинский, д.39, к.1</t>
  </si>
  <si>
    <t>г. Мытищи, пр-кт.Новомытищинский, д.39, к.2</t>
  </si>
  <si>
    <t>г. Мытищи, пр-кт.Новомытищинский, д.82, к.8</t>
  </si>
  <si>
    <t>г. Мытищи, пр-кт.Олимпийский, д.13, к.2</t>
  </si>
  <si>
    <t>г. Мытищи, пр-кт.Олимпийский, д.15, к.13</t>
  </si>
  <si>
    <t>г. Мытищи, пр-кт.Олимпийский, д.15, к.2</t>
  </si>
  <si>
    <t>г. Мытищи, пр-кт.Олимпийский, д.15, к.5</t>
  </si>
  <si>
    <t>г. Мытищи, пр-кт.Олимпийский, д.25, к.1</t>
  </si>
  <si>
    <t>г. Мытищи, ул.Академика Каргина, д.22</t>
  </si>
  <si>
    <t>г. Мытищи, ул.Академика Каргина, д.38, к.1</t>
  </si>
  <si>
    <t>г. Мытищи, ул.Академика Каргина, д.38, к.2</t>
  </si>
  <si>
    <t>г. Мытищи, ул.Академика Каргина, д.38, к.4</t>
  </si>
  <si>
    <t>г. Мытищи, ул.Академика Каргина, д.38, к.5</t>
  </si>
  <si>
    <t>г. Мытищи, ул.Индустриальная, д.3, к.1</t>
  </si>
  <si>
    <t>г. Мытищи, ул.Индустриальная, д.5</t>
  </si>
  <si>
    <t>г. Мытищи, ул.Индустриальная, д.5, к.2</t>
  </si>
  <si>
    <t>г. Мытищи, ул.Калининградская, д.20</t>
  </si>
  <si>
    <t>г. Мытищи, ул.Колпакова, д.17</t>
  </si>
  <si>
    <t>г. Мытищи, ул.Колпакова, д.36, к.1</t>
  </si>
  <si>
    <t>г. Мытищи, ул.Летная, д.14 к.1</t>
  </si>
  <si>
    <t>г. Мытищи, ул.Летная, д.18, к.4</t>
  </si>
  <si>
    <t>г. Мытищи, ул.Летная, д.18, к.5</t>
  </si>
  <si>
    <t>г. Мытищи, ул.Летная, д.20, к.2</t>
  </si>
  <si>
    <t>г. Мытищи, ул.Летная, д.22, к.3</t>
  </si>
  <si>
    <t>г. Мытищи, ул.Летная, д.25</t>
  </si>
  <si>
    <t>г. Мытищи, ул.Мира, д.21/12</t>
  </si>
  <si>
    <t>г. Мытищи, ул.Мира, д.27</t>
  </si>
  <si>
    <t>г. Мытищи, ул.Парковая 4-я, д.16</t>
  </si>
  <si>
    <t>г. Мытищи, ул.Парковая 4-я, д.18</t>
  </si>
  <si>
    <t>г. Мытищи, ул.Парковая 4-я, д.24</t>
  </si>
  <si>
    <t>г. Мытищи, ул.Попова, д.5</t>
  </si>
  <si>
    <t>г. Мытищи, ул.Проезжая, д.4</t>
  </si>
  <si>
    <t>г. Мытищи, ул.Пролетарская 1-я, д.3</t>
  </si>
  <si>
    <t>г. Мытищи, ул.Семашко, д.4, к.1</t>
  </si>
  <si>
    <t>г. Мытищи, ул.Силикатная, д.14</t>
  </si>
  <si>
    <t>г. Мытищи, ул.Силикатная, д.39, к.1</t>
  </si>
  <si>
    <t>г. Мытищи, ул.Терешковой, д.14</t>
  </si>
  <si>
    <t>г. Мытищи, ул.Терешковой, д.21, к.1</t>
  </si>
  <si>
    <t>г. Мытищи, ул.Терешковой, д.21, к.2</t>
  </si>
  <si>
    <t>г. Мытищи, ул.Чапаева, д.14</t>
  </si>
  <si>
    <t>г. Мытищи, ул.Чапаева, д.15</t>
  </si>
  <si>
    <t>г. Мытищи, ул.Чапаева, д.15А</t>
  </si>
  <si>
    <t>г. Мытищи, ул.Шараповская, д.2, к.1</t>
  </si>
  <si>
    <t>г. Мытищи, ул.Щербакова, д.15</t>
  </si>
  <si>
    <t>г. Мытищи, ул.Юбилейная, д.11, к.3</t>
  </si>
  <si>
    <t>г. Мытищи, ул.Юбилейная, д.27, к.2</t>
  </si>
  <si>
    <t>г. Мытищи, ул.Юбилейная, д.3, к.2</t>
  </si>
  <si>
    <t>г. Мытищи, ш.Ярославское, д.111, к.2</t>
  </si>
  <si>
    <t>Городской округ Озёры</t>
  </si>
  <si>
    <t>г. Озёры, д. Тарбушево, п.Санаторий Озёры, д.4</t>
  </si>
  <si>
    <t>г. Озёры, д. Тарбушево, тер.пансионат Ока, д.1</t>
  </si>
  <si>
    <t>г. Озёры, д. Тарбушево, ул.Набережная, д.51</t>
  </si>
  <si>
    <t>г. Озёры, д. Тарбушево, ул.Набережная, д.57</t>
  </si>
  <si>
    <t>г. Озёры, кв-л.Текстильщики, д.10</t>
  </si>
  <si>
    <t>г. Озёры, кв-л.Текстильщики, д.20</t>
  </si>
  <si>
    <t>г. Озёры, кв-л.Текстильщики, д.32</t>
  </si>
  <si>
    <t>г. Озёры, кв-л.Текстильщики, д.37</t>
  </si>
  <si>
    <t>г. Озёры, мкр.им.Маршала Катукова, д.11</t>
  </si>
  <si>
    <t>г. Озёры, мкр.им.Маршала Катукова, д.23</t>
  </si>
  <si>
    <t>г. Озёры, н.п.Микрорайон-1, д.11</t>
  </si>
  <si>
    <t>г. Озёры, пл.Коммунистическая, д.4</t>
  </si>
  <si>
    <t>г. Озёры, с. Емельяновка, ул.Школьная, д.9</t>
  </si>
  <si>
    <t>г. Озёры, с. Полурядинки, д.4</t>
  </si>
  <si>
    <t>г. Озёры, с. Полурядинки, д.5</t>
  </si>
  <si>
    <t>г. Озёры, ул.Володарского, д.24</t>
  </si>
  <si>
    <t>г. Озёры, ул.Калинина, д.16</t>
  </si>
  <si>
    <t>г. Озёры, ул.Калинина, д.18</t>
  </si>
  <si>
    <t>г. Озёры, ул.Коломенская, д.20</t>
  </si>
  <si>
    <t>г. Озёры, ул.Коммунистическая, д.9</t>
  </si>
  <si>
    <t>г. Озёры, ул.Ленина, д.36</t>
  </si>
  <si>
    <t>г. Озёры, ул.Ленина, д.46</t>
  </si>
  <si>
    <t>г. Озёры, ул.Ленина, д.56</t>
  </si>
  <si>
    <t>г. Озёры, ул.Ленина, д.58</t>
  </si>
  <si>
    <t>г. Озёры, ул.Ленина, д.6 к.1</t>
  </si>
  <si>
    <t>г. Озёры, ул.Ленина, д.8, к.1</t>
  </si>
  <si>
    <t>г. Озёры, ул.Ленина, д.93</t>
  </si>
  <si>
    <t>г. Озёры, ул.Трудовая, д.14</t>
  </si>
  <si>
    <t>г. Озёры, ул.Юрия Сергеева, д.1В</t>
  </si>
  <si>
    <t>г. Орехово-Зуево, пр.Дзержинского 2-й, д.9</t>
  </si>
  <si>
    <t>г. Орехово-Зуево, пр.Козлова 1-й, д.2</t>
  </si>
  <si>
    <t>г. Орехово-Зуево, пр.Козлова 2-й, д.1</t>
  </si>
  <si>
    <t>г. Орехово-Зуево, пр.Крупской, д.7</t>
  </si>
  <si>
    <t>г. Орехово-Зуево, пр.Луговой 1-й, д.2</t>
  </si>
  <si>
    <t>г. Орехово-Зуево, пр.Подгорный 2-й, д.2</t>
  </si>
  <si>
    <t>г. Орехово-Зуево, пр.Урицкого 2-й, д.1</t>
  </si>
  <si>
    <t>г. Орехово-Зуево, ул.Гагарина, д.6</t>
  </si>
  <si>
    <t>г. Орехово-Зуево, ул.Гагарина, д.7</t>
  </si>
  <si>
    <t>г. Орехово-Зуево, ул.Галочкина, д.26</t>
  </si>
  <si>
    <t>г. Орехово-Зуево, ул.Двор Шелкоткацкой Фабрики, д.15</t>
  </si>
  <si>
    <t>г. Орехово-Зуево, ул.Кирова, д.11</t>
  </si>
  <si>
    <t>г. Орехово-Зуево, ул.Кирова, д.26</t>
  </si>
  <si>
    <t>г. Орехово-Зуево, ул.Кирова, д.7</t>
  </si>
  <si>
    <t>г. Орехово-Зуево, ул.Кооперативная, д.1</t>
  </si>
  <si>
    <t>г. Орехово-Зуево, ул.Кооперативная, д.3</t>
  </si>
  <si>
    <t>г. Орехово-Зуево, ул.Красноармейская, д.16</t>
  </si>
  <si>
    <t>г. Орехово-Зуево, ул.Красноармейская, д.7</t>
  </si>
  <si>
    <t>г. Орехово-Зуево, ул.Матросова, д.2</t>
  </si>
  <si>
    <t>г. Орехово-Зуево, ул.Пушкина, д.1</t>
  </si>
  <si>
    <t>г. Орехово-Зуево, ул.Пушкина, д.3</t>
  </si>
  <si>
    <t>г. Подольск, д. Романцево, д.5</t>
  </si>
  <si>
    <t>г. Подольск, д. Федюково, ул.Строителей, д.12</t>
  </si>
  <si>
    <t>г. Подольск, мкр. Дубровицы, д.70 литер А</t>
  </si>
  <si>
    <t>г. Подольск, мкр. Климовск, пр-кт 50-летия Октября, д.4</t>
  </si>
  <si>
    <t>г. Подольск, мкр. Климовск, ул.8 Марта, д.12</t>
  </si>
  <si>
    <t>г. Подольск, мкр. Климовск, ул.Дмитрия Холодова, д.10/6</t>
  </si>
  <si>
    <t>г. Подольск, мкр. Климовск, ул.Дмитрия Холодова, д.12</t>
  </si>
  <si>
    <t>г. Подольск, мкр. Климовск, ул.Дмитрия Холодова, д.14/7</t>
  </si>
  <si>
    <t>г. Подольск, мкр. Климовск, ул.Заводская, д.11/2</t>
  </si>
  <si>
    <t>г. Подольск, мкр. Климовск, ул.Заводская, д.13</t>
  </si>
  <si>
    <t>г. Подольск, мкр. Климовск, ул.Заводская, д.15/1</t>
  </si>
  <si>
    <t>г. Подольск, мкр. Климовск, ул.Заводская, д.4Б</t>
  </si>
  <si>
    <t>г. Подольск, мкр. Климовск, ул.Заводская, д.5</t>
  </si>
  <si>
    <t>г. Подольск, мкр. Климовск, ул.Заводская, д.7</t>
  </si>
  <si>
    <t>г. Подольск, мкр. Климовск, ул.Школьная, д.10</t>
  </si>
  <si>
    <t>г. Подольск, п. Быково, ул.Академическая, д.1</t>
  </si>
  <si>
    <t>г. Подольск, п. Железнодорожный, ул.Большая Серпуховская, д.210а</t>
  </si>
  <si>
    <t>г. Подольск, п. Львовский, пр.Садовый, д.8</t>
  </si>
  <si>
    <t>г. Подольск, п. Львовский, ул.Железнодорожная, д.5</t>
  </si>
  <si>
    <t>г. Подольск, п. Львовский, ул.Магистральная, д.3</t>
  </si>
  <si>
    <t>г. Подольск, п. Львовский, ул.Садовая, д.37</t>
  </si>
  <si>
    <t>г. Подольск, п. Молодежный, д.16</t>
  </si>
  <si>
    <t>г. Подольск, п. Молодежный, д.17</t>
  </si>
  <si>
    <t>г. Подольск, п. Молодежный, д.27</t>
  </si>
  <si>
    <t>г. Подольск, пр-кт.Ленина, д.152/63</t>
  </si>
  <si>
    <t>г. Подольск, пр-кт.Ленина, д.154</t>
  </si>
  <si>
    <t>г. Подольск, пр-кт.Октябрьский, д.1</t>
  </si>
  <si>
    <t>г. Подольск, пр-кт.Октябрьский, д.1а</t>
  </si>
  <si>
    <t>г. Подольск, пр-кт.Октябрьский, д.2в</t>
  </si>
  <si>
    <t>г. Подольск, пр-кт.Октябрьский, д.5</t>
  </si>
  <si>
    <t>г. Подольск, пр-кт.Октябрьский, д.5а</t>
  </si>
  <si>
    <t>г. Подольск, пр-кт.Октябрьский, д.5б</t>
  </si>
  <si>
    <t>г. Подольск, пр-кт.Октябрьский, д.9</t>
  </si>
  <si>
    <t>г. Подольск, пр-кт.Юных Ленинцев, д.40</t>
  </si>
  <si>
    <t>г. Подольск, пр-кт.Юных Ленинцев, д.88б</t>
  </si>
  <si>
    <t>г. Подольск, пр.Ленинградский, д.3а</t>
  </si>
  <si>
    <t>г. Подольск, пр.Ленинградский, д.9</t>
  </si>
  <si>
    <t>г. Подольск, пр.Парадный, д.6</t>
  </si>
  <si>
    <t>г. Подольск, пр.Пахринский, д.7</t>
  </si>
  <si>
    <t>г. Подольск, пр.Южный, д.7</t>
  </si>
  <si>
    <t>г. Подольск, пр.Южный, д.9</t>
  </si>
  <si>
    <t>г. Подольск, ул.43 Армии, д.11</t>
  </si>
  <si>
    <t>г. Подольск, ул.43 Армии, д.3</t>
  </si>
  <si>
    <t>г. Подольск, ул.8 Марта, д.7</t>
  </si>
  <si>
    <t>г. Подольск, ул.Высотная, д.13</t>
  </si>
  <si>
    <t>г. Подольск, ул.Высотная, д.15а</t>
  </si>
  <si>
    <t>г. Подольск, ул.Высотная, д.25</t>
  </si>
  <si>
    <t>г. Подольск, ул.Высотная, д.3б</t>
  </si>
  <si>
    <t>г. Подольск, ул.Заводская, д.3</t>
  </si>
  <si>
    <t>г. Подольск, ул.Заводская, д.3а</t>
  </si>
  <si>
    <t>г. Подольск, ул.Кирова, д.51</t>
  </si>
  <si>
    <t>г. Подольск, ул.Кирова, д.59а</t>
  </si>
  <si>
    <t>г. Подольск, ул.Кирова, д.63</t>
  </si>
  <si>
    <t>г. Подольск, ул.Клемента Готвальда, д.19а</t>
  </si>
  <si>
    <t>г. Подольск, ул.Клемента Готвальда, д.5</t>
  </si>
  <si>
    <t>г. Подольск, ул.Колхозная, д.16 к.2</t>
  </si>
  <si>
    <t>г. Подольск, ул.Колхозная, д.16 к.3</t>
  </si>
  <si>
    <t>г. Подольск, ул.Ленинградская, д.12б</t>
  </si>
  <si>
    <t>г. Подольск, ул.Ленинградская, д.18</t>
  </si>
  <si>
    <t>г. Подольск, ул.Ленинградская, д.6а</t>
  </si>
  <si>
    <t>г. Подольск, ул.Маштакова, д.10</t>
  </si>
  <si>
    <t>г. Подольск, ул.Маштакова, д.11</t>
  </si>
  <si>
    <t>г. Подольск, ул.Маштакова, д.3</t>
  </si>
  <si>
    <t>г. Подольск, ул.Маштакова, д.5а</t>
  </si>
  <si>
    <t>г. Подольск, ул.Молодежная, д.1</t>
  </si>
  <si>
    <t>г. Подольск, ул.Московская, д.3</t>
  </si>
  <si>
    <t>г. Подольск, ул.Московская, д.7</t>
  </si>
  <si>
    <t>г. Подольск, ул.Парковая, д.11</t>
  </si>
  <si>
    <t>г. Подольск, ул.Парковая, д.49</t>
  </si>
  <si>
    <t>г. Подольск, ул.Подольская, д.20</t>
  </si>
  <si>
    <t>г. Подольск, ул.Подольская, д.4</t>
  </si>
  <si>
    <t>г. Подольск, ул.Подольских Курсантов, д.8</t>
  </si>
  <si>
    <t>г. Подольск, ул.Почтовая, д.11</t>
  </si>
  <si>
    <t>г. Подольск, ул.Почтовая, д.13</t>
  </si>
  <si>
    <t>г. Подольск, ул.Почтовая, д.15</t>
  </si>
  <si>
    <t>г. Подольск, ул.Рабочая, д.24/23</t>
  </si>
  <si>
    <t>г. Подольск, ул.Рабочая, д.3а</t>
  </si>
  <si>
    <t>г. Подольск, ул.Свердлова, д.47</t>
  </si>
  <si>
    <t>г. Подольск, ул.Сосновая, д.10</t>
  </si>
  <si>
    <t>г. Подольск, ул.Сосновая, д.2</t>
  </si>
  <si>
    <t>г. Подольск, ул.Сосновая, д.8</t>
  </si>
  <si>
    <t>г. Подольск, ул.Филиппова, д.4</t>
  </si>
  <si>
    <t>г. Подольск, ул.Юбилейная, д.24</t>
  </si>
  <si>
    <t>г. Подольск, ул.Юбилейная, д.26</t>
  </si>
  <si>
    <t>г. Подольск, ул.Юбилейная, д.28</t>
  </si>
  <si>
    <t>г. Подольск, ул.Юбилейная, д.28а</t>
  </si>
  <si>
    <t>г. Протвино, пр.Парковый, д.2</t>
  </si>
  <si>
    <t>г. Протвино, пр.Парковый, д.4</t>
  </si>
  <si>
    <t>г. Протвино, ул.Мира, д.8</t>
  </si>
  <si>
    <t>г. Протвино, ул.Школьная, д.6</t>
  </si>
  <si>
    <t>г. Протвино, ул.Школьная, д.8</t>
  </si>
  <si>
    <t>г. Пущино, мкр. В, д. 23</t>
  </si>
  <si>
    <t>г. Пущино, мкр. В, д.11</t>
  </si>
  <si>
    <t>г. Пущино, мкр. В, д.5</t>
  </si>
  <si>
    <t>г. Пущино, мкр. В, д.6</t>
  </si>
  <si>
    <t>г. Пущино, мкр. В, д.8</t>
  </si>
  <si>
    <t>г. Реутов, пр-кт.Мира, д.57</t>
  </si>
  <si>
    <t>г. Реутов, пр-кт.Юбилейный, д.1</t>
  </si>
  <si>
    <t>г. Реутов, пр-кт.Юбилейный, д.6</t>
  </si>
  <si>
    <t>г. Реутов, ул.Дзержинского, д.5 к.2</t>
  </si>
  <si>
    <t>г. Реутов, ул.Молодежная, д.1</t>
  </si>
  <si>
    <t>г. Реутов, ул.Молодежная, д.2</t>
  </si>
  <si>
    <t>г. Реутов, ул.Октября, д.8</t>
  </si>
  <si>
    <t>г. Рошаль, ул.Пионерская, д.5</t>
  </si>
  <si>
    <t>г. Рошаль, ул.Свердлова, д.10</t>
  </si>
  <si>
    <t>г. Рошаль, ул.Советская, д.27</t>
  </si>
  <si>
    <t>г. Рошаль, ул.Советская, д.29</t>
  </si>
  <si>
    <t>г. Рошаль, ул.Фридриха Энгельса, д.1</t>
  </si>
  <si>
    <t>г. Рошаль, ул.Химиков, д.12а</t>
  </si>
  <si>
    <t>Городской округ Рошаль</t>
  </si>
  <si>
    <t>Воскресенский муниципальный район, городское поселение Белоозерский</t>
  </si>
  <si>
    <t xml:space="preserve">Городской округ Бронницы </t>
  </si>
  <si>
    <t>г. Серпухов, пер.2-й Северный, д.16</t>
  </si>
  <si>
    <t>г. Серпухов, пл.49-й Армии, д.7/31</t>
  </si>
  <si>
    <t>г. Серпухов, ул.Береговая, д.45</t>
  </si>
  <si>
    <t>г. Серпухов, ул.Весенняя, д.100</t>
  </si>
  <si>
    <t>г. Серпухов, ул.Весенняя, д.104</t>
  </si>
  <si>
    <t>г. Серпухов, ул.Ворошилова, д.206</t>
  </si>
  <si>
    <t>г. Серпухов, ул.Ворошилова, д.30</t>
  </si>
  <si>
    <t>г. Серпухов, ул.Ворошилова, д.32</t>
  </si>
  <si>
    <t>г. Серпухов, ул.Ворошилова, д.33</t>
  </si>
  <si>
    <t>г. Серпухов, ул.Ворошилова, д.35</t>
  </si>
  <si>
    <t>г. Серпухов, ул.Гвардейская, д.26а</t>
  </si>
  <si>
    <t>г. Серпухов, ул.Гвардейская, д.28а</t>
  </si>
  <si>
    <t>г. Серпухов, ул.Советская, д.37а</t>
  </si>
  <si>
    <t>г. Серпухов, ул.Советская, д.49</t>
  </si>
  <si>
    <t>г. Серпухов, ул.Советская, д.62</t>
  </si>
  <si>
    <t>г. Серпухов, ул.Советская, д.68</t>
  </si>
  <si>
    <t>г. Серпухов, ул.Советская, д.72</t>
  </si>
  <si>
    <t>г. Серпухов, ул.Советская, д.74</t>
  </si>
  <si>
    <t>г. Серпухов, ул.Советская, д.80/8</t>
  </si>
  <si>
    <t>г. Серпухов, ул.Советская, д.84</t>
  </si>
  <si>
    <t>г. Серпухов, ул.Центральная, д.163а</t>
  </si>
  <si>
    <t>г. Серпухов, ш.Московское, д.48</t>
  </si>
  <si>
    <t>г. Серпухов, ш.Московское, д.52</t>
  </si>
  <si>
    <t>г. Серпухов, ш.Московское, д.7а</t>
  </si>
  <si>
    <t>Городской округ Серпухов</t>
  </si>
  <si>
    <t>г. Фрязино, пр-кт.Мира, д.11</t>
  </si>
  <si>
    <t>г. Фрязино, ул.Вокзальная, д.1</t>
  </si>
  <si>
    <t>г. Фрязино, ул.Институтская, д.19</t>
  </si>
  <si>
    <t>г. Фрязино, ул.Московская, д.2</t>
  </si>
  <si>
    <t>г. Фрязино, ул.Московская, д.5</t>
  </si>
  <si>
    <t>г. Фрязино, ул.Нахимова, д.25</t>
  </si>
  <si>
    <t>г. Фрязино, ул.Попова, д.1</t>
  </si>
  <si>
    <t>г. Фрязино, ул.Центральная, д.21</t>
  </si>
  <si>
    <t>г. Химки, кв-л Ивакино, д.27/1</t>
  </si>
  <si>
    <t>г. Химки, кв-л Ивакино, д.27/2</t>
  </si>
  <si>
    <t>г. Химки, Куркинское ш., д.12</t>
  </si>
  <si>
    <t>г. Химки, Куркинское ш., д.14</t>
  </si>
  <si>
    <t>г. Химки, Куркинское ш., д.16</t>
  </si>
  <si>
    <t>г. Химки, Куркинское ш., д.26</t>
  </si>
  <si>
    <t>г. Химки, Ленинский пр-т, д.25</t>
  </si>
  <si>
    <t>г. Химки, Ленинский пр-т, д.27</t>
  </si>
  <si>
    <t>г. Химки, Ленинский пр-т, д.29</t>
  </si>
  <si>
    <t>г. Химки, Ленинский пр-т, д.4</t>
  </si>
  <si>
    <t>г. Химки, мкр.Новогорск, д.2</t>
  </si>
  <si>
    <t>г. Химки, мкр.Подрезково, ул.Мира, д.1</t>
  </si>
  <si>
    <t>г. Химки, мкр.Подрезково, ул.Мира, д.2</t>
  </si>
  <si>
    <t>г. Химки, мкр.Подрезково, ул.Московская, д.2</t>
  </si>
  <si>
    <t>г. Химки, мкр.Подрезково, ул.Новозаводская, д.1</t>
  </si>
  <si>
    <t>г. Химки, мкр.Подрезково, ул.Школьная, д.1</t>
  </si>
  <si>
    <t>г. Химки, мкр.Подрезково, ул.Школьная, д.1/2</t>
  </si>
  <si>
    <t>г. Химки, мкр.Сходня, ул.Мичурина, д.26</t>
  </si>
  <si>
    <t>г. Химки, мкр.Сходня, ул.Мичурина, д.28</t>
  </si>
  <si>
    <t>г. Химки, мкр.Сходня, ул.Новая, д.1</t>
  </si>
  <si>
    <t>г. Химки, мкр.Сходня, ул.Октябрьская, д.31</t>
  </si>
  <si>
    <t>г. Химки, мкр.Сходня, ул.Октябрьская, д.32</t>
  </si>
  <si>
    <t>г. Химки, мкр.Сходня, ул.Первомайская, д.27А</t>
  </si>
  <si>
    <t>г. Химки, мкр.Сходня, ул.Речная, д.10</t>
  </si>
  <si>
    <t>г. Химки, мкр.Сходня, Юбилейный пр-д, д.10</t>
  </si>
  <si>
    <t>г. Химки, пр-т Мира, д.10</t>
  </si>
  <si>
    <t>г. Химки, пр-т Мира, д.6</t>
  </si>
  <si>
    <t>г. Химки, пр-т Мира, д.8</t>
  </si>
  <si>
    <t>г. Химки, ул.8 Марта, д.3</t>
  </si>
  <si>
    <t>г. Химки, ул.9 Мая, д.12</t>
  </si>
  <si>
    <t>г. Химки, ул.9 Мая, д.13</t>
  </si>
  <si>
    <t>г. Химки, ул.9 Мая, д.17</t>
  </si>
  <si>
    <t>г. Химки, ул.9 Мая, д.18А</t>
  </si>
  <si>
    <t>г. Химки, ул.9 Мая, д.3</t>
  </si>
  <si>
    <t>г. Химки, ул.Аптечная, д.4</t>
  </si>
  <si>
    <t>г. Химки, ул.Аптечная, д.8</t>
  </si>
  <si>
    <t>г. Химки, ул.Бабакина, д.4</t>
  </si>
  <si>
    <t>г. Химки, ул.Ватутина, д.9</t>
  </si>
  <si>
    <t>г. Химки, ул.Гоголя, д.12</t>
  </si>
  <si>
    <t>г. Химки, ул.Гоголя, д.19</t>
  </si>
  <si>
    <t>г. Химки, ул.З.Космодемьянской, д.4А</t>
  </si>
  <si>
    <t>г. Химки, ул.Зеленая, д.13</t>
  </si>
  <si>
    <t>г. Химки, ул.Зеленая, д.15</t>
  </si>
  <si>
    <t>г. Химки, ул.Зеленая, д.15А</t>
  </si>
  <si>
    <t>г. Химки, ул.Зеленая, д.4</t>
  </si>
  <si>
    <t>г. Химки, ул.Зеленая, д.7</t>
  </si>
  <si>
    <t>г. Химки, ул.Кирова, д.20</t>
  </si>
  <si>
    <t>г. Химки, ул.Кирова, д.23</t>
  </si>
  <si>
    <t>г. Химки, ул.Кирова, д.25</t>
  </si>
  <si>
    <t>г. Химки, ул.Кирова, д.32</t>
  </si>
  <si>
    <t>г. Химки, ул.Лавочкина, д.14</t>
  </si>
  <si>
    <t>г. Химки, ул.Лавочкина, д.18</t>
  </si>
  <si>
    <t>г. Химки, ул.Лавочкина, д.19</t>
  </si>
  <si>
    <t>г. Химки, ул.Ленинградская, д.18А</t>
  </si>
  <si>
    <t>г. Химки, ул.Машинцева, д.3</t>
  </si>
  <si>
    <t>г. Химки, ул.Машинцева, д.3А</t>
  </si>
  <si>
    <t>г. Химки, ул.Маяковского, д.11</t>
  </si>
  <si>
    <t>г. Химки, ул.Маяковского, д.12</t>
  </si>
  <si>
    <t>г. Химки, ул.Маяковского, д.13</t>
  </si>
  <si>
    <t>г. Химки, ул.Маяковского, д.14</t>
  </si>
  <si>
    <t>г. Химки, ул.Маяковского, д.2</t>
  </si>
  <si>
    <t>г. Химки, ул.Маяковского, д.3</t>
  </si>
  <si>
    <t>г. Химки, ул.Маяковского, д.30</t>
  </si>
  <si>
    <t>г. Химки, ул.Маяковского, д.5</t>
  </si>
  <si>
    <t>г. Химки, ул.Маяковского, д.7</t>
  </si>
  <si>
    <t>г. Химки, ул.Маяковского, д.9/10</t>
  </si>
  <si>
    <t>г. Химки, ул.Мельникова, д.4</t>
  </si>
  <si>
    <t>г. Химки, ул.Мельникова, д.8</t>
  </si>
  <si>
    <t>г. Химки, ул.Мичурина, д.4</t>
  </si>
  <si>
    <t>г. Химки, ул.Молодежная, д.14/30</t>
  </si>
  <si>
    <t>г. Химки, ул.Молодежная, д.18</t>
  </si>
  <si>
    <t>г. Химки, ул.Молодежная, д.20</t>
  </si>
  <si>
    <t>г. Химки, ул.Молодежная, д.22</t>
  </si>
  <si>
    <t>г. Химки, ул.Московская, д.13/1</t>
  </si>
  <si>
    <t>г. Химки, ул.Московская, д.24</t>
  </si>
  <si>
    <t>г. Химки, ул.Московская, д.34</t>
  </si>
  <si>
    <t>г. Химки, ул.Московская, д.9/2</t>
  </si>
  <si>
    <t>г. Химки, ул.Нахимова, д.8</t>
  </si>
  <si>
    <t>г. Химки, ул.Панфилова, д.11</t>
  </si>
  <si>
    <t>г. Химки, ул.Панфилова, д.12</t>
  </si>
  <si>
    <t>г. Химки, ул.Панфилова, д.13</t>
  </si>
  <si>
    <t>г. Химки, ул.Парковая, д.12</t>
  </si>
  <si>
    <t>г. Химки, ул.Парковая, д.5</t>
  </si>
  <si>
    <t>г. Химки, ул.Парковая, д.6</t>
  </si>
  <si>
    <t>г. Химки, ул.Парковая, д.9</t>
  </si>
  <si>
    <t>г. Химки, ул.Первомайская, д.3/1</t>
  </si>
  <si>
    <t>г. Химки, ул.Пожарского, д.12</t>
  </si>
  <si>
    <t>г. Химки, ул.Пожарского, д.16</t>
  </si>
  <si>
    <t>г. Химки, ул.Пожарского, д.6</t>
  </si>
  <si>
    <t>г. Химки, ул.Пролетарская, д.12/15</t>
  </si>
  <si>
    <t>г. Химки, ул.Р.Люксембург, д.1</t>
  </si>
  <si>
    <t>г. Химки, ул.Р.Люксембург, д.11/13</t>
  </si>
  <si>
    <t>г. Химки, ул.Совхозная, д.1</t>
  </si>
  <si>
    <t>г. Химки, ул.Строителей, д.7</t>
  </si>
  <si>
    <t>г. Химки, ул.Чапаева, д.5</t>
  </si>
  <si>
    <t>г. Химки, Юбилейный пр-т, д.16</t>
  </si>
  <si>
    <t>г. Химки, Юбилейный пр-т, д.18</t>
  </si>
  <si>
    <t>г. Химки, Юбилейный пр-т, д.30</t>
  </si>
  <si>
    <t>г. Химки, Юбилейный пр-т, д.33/2</t>
  </si>
  <si>
    <t>г. Химки, Юбилейный пр-т, д.35</t>
  </si>
  <si>
    <t>г. Химки, Юбилейный пр-т, д.4</t>
  </si>
  <si>
    <t>г. Химки, Юбилейный пр-т, д.40</t>
  </si>
  <si>
    <t>г. Химки, Юбилейный пр-т, д.48</t>
  </si>
  <si>
    <t>г. Химки, Юбилейный пр-т, д.51</t>
  </si>
  <si>
    <t>г. Химки, Юбилейный пр-т, д.60</t>
  </si>
  <si>
    <t>г. Химки, Юбилейный пр-т, д.66</t>
  </si>
  <si>
    <t>г. Химки, Юбилейный пр-т, д.68</t>
  </si>
  <si>
    <t>г. Химки, Юбилейный пр-т, д.7</t>
  </si>
  <si>
    <t>г. Химки, Юбилейный пр-т, д.72</t>
  </si>
  <si>
    <t>г. Химки, Юбилейный пр-т, д.82</t>
  </si>
  <si>
    <t>г. Химки, Юбилейный пр-т, д.86</t>
  </si>
  <si>
    <t>Городской округ Черноголовка</t>
  </si>
  <si>
    <t>г. Черноголовка, б-р.Школьный, д.16</t>
  </si>
  <si>
    <t>г. Черноголовка, б-р.Школьный, д.18</t>
  </si>
  <si>
    <t>г. Черноголовка, д.Ботово, ул.Восточная, д.2А</t>
  </si>
  <si>
    <t>Городской округ Шаховская</t>
  </si>
  <si>
    <t>г. Шаховская, д. Дубранивка, ул.Школьная, д.10</t>
  </si>
  <si>
    <t>г. Шаховская, д. Муриково, ул.Микрорайон, д.5</t>
  </si>
  <si>
    <t>г. Шаховская, д. Степаньково, ул.Микрорайон, д.8</t>
  </si>
  <si>
    <t>г. Шаховская, пер.Строителей, д.1</t>
  </si>
  <si>
    <t>г. Шаховская, пер.Строителей, д.4</t>
  </si>
  <si>
    <t>г. Шаховская, с. Середа, тер.Микрорайон, д.4</t>
  </si>
  <si>
    <t>г. Шаховская, ул.Шамонина, д.27</t>
  </si>
  <si>
    <t>г. Электрогорск, ул.Безымянная, д.10 к.1</t>
  </si>
  <si>
    <t>г. Электрогорск, ул.Ленина, д.11</t>
  </si>
  <si>
    <t>г. Электрогорск, ул.Ленина, д.18</t>
  </si>
  <si>
    <t>г. Электрогорск, ул.Ленина, д.24А</t>
  </si>
  <si>
    <t>г. Электрогорск, ул.Ленина, д.24Б</t>
  </si>
  <si>
    <t>г. Электрогорск, ул.М.Горького, д.28</t>
  </si>
  <si>
    <t>г. Электрогорск, ул.Советская, д.3</t>
  </si>
  <si>
    <t>г. Электрогорск, ул.Советская, д.40</t>
  </si>
  <si>
    <t>г. Электрогорск, ул.Советская, д.42</t>
  </si>
  <si>
    <t>г. Электрогорск, ул.Ухтомского, д.6</t>
  </si>
  <si>
    <t>г. Электросталь, ул.Расковой, д.15</t>
  </si>
  <si>
    <t>г. Электросталь, ул.Расковой, д.17</t>
  </si>
  <si>
    <t>г. Электросталь, ул.Расковой, д.5</t>
  </si>
  <si>
    <t>г. Электросталь, ул.Расковой, д.7</t>
  </si>
  <si>
    <t>г. Электросталь, ул.Чернышевского, д.10</t>
  </si>
  <si>
    <t>г. Электросталь, ул.Чернышевского, д.10а</t>
  </si>
  <si>
    <t>г. Электросталь, ул.Чернышевского, д.11а</t>
  </si>
  <si>
    <t>г. Электросталь, ул.Чернышевского, д.12</t>
  </si>
  <si>
    <t>г. Электросталь, ул.Чернышевского, д.14</t>
  </si>
  <si>
    <t>г. Электросталь, ул.Чернышевского, д.3</t>
  </si>
  <si>
    <t>г. Электросталь, ул.Чернышевского, д.4</t>
  </si>
  <si>
    <t>г. Электросталь, ул.Чернышевского, д.5</t>
  </si>
  <si>
    <t>г. Электросталь, ул.Чернышевского, д.7</t>
  </si>
  <si>
    <t>г. Электросталь, ул.Чернышевского, д.9</t>
  </si>
  <si>
    <t>Дмитровский р-н, г.п. Дмитров, д. Целеево, д.16</t>
  </si>
  <si>
    <t>Дмитровский р-н, г.п. Дмитров, мкр.Аверьянова, д.1</t>
  </si>
  <si>
    <t>Дмитровский р-н, г.п. Дмитров, мкр.Аверьянова, д.12</t>
  </si>
  <si>
    <t>Дмитровский р-н, г.п. Дмитров, мкр.ДЗФС, д.21</t>
  </si>
  <si>
    <t>Дмитровский р-н, г.п. Дмитров, п. Подосинки, д.6</t>
  </si>
  <si>
    <t>Дмитровский р-н, г.п. Дмитров, ул.Инженерная, д.8а</t>
  </si>
  <si>
    <t>Дмитровский р-н, г.п. Дмитров, ул.Космонавтов, д.36</t>
  </si>
  <si>
    <t>Дмитровский р-н, г.п. Дмитров, ул.Космонавтов, д.38</t>
  </si>
  <si>
    <t>Дмитровский р-н, г.п. Дмитров, ул.Космонавтов, д.39</t>
  </si>
  <si>
    <t>Дмитровский р-н, г.п. Дмитров, ул.Космонавтов, д.42</t>
  </si>
  <si>
    <t>Дмитровский р-н, г.п. Дмитров, ул.Маркова, д.2</t>
  </si>
  <si>
    <t>Дмитровский р-н, г.п. Дмитров, ул.Московская, д.7</t>
  </si>
  <si>
    <t>Дмитровский р-н, г.п. Дмитров, ул.Школьная, д.7</t>
  </si>
  <si>
    <t>Дмитровский р-н, г.п. Икша, п. Ермолино ОПХ, ул. Центральная, д.9</t>
  </si>
  <si>
    <t>Дмитровский р-н, г.п. Икша, с. Белый Раст, ул. Вокзальная, д.1</t>
  </si>
  <si>
    <t>Дмитровский р-н, г.п. Яхрома, ул.Конярова, д.2</t>
  </si>
  <si>
    <t>Дмитровский р-н, г.п. Яхрома, ул.Ленина, д.14</t>
  </si>
  <si>
    <t>Дмитровский р-н, г.п. Яхрома, ул.Ленина, д.17</t>
  </si>
  <si>
    <t>Дмитровский р-н, г.п. Яхрома, ул.Ленина, д.6</t>
  </si>
  <si>
    <t>Дмитровский р-н, п. Автополигон, д.2</t>
  </si>
  <si>
    <t>Дмитровский р-н, п. Деденево, ул.Заводская, д.3</t>
  </si>
  <si>
    <t>Дмитровский р-н, п. Деденево, ул.Заводская, д.7</t>
  </si>
  <si>
    <t>Дмитровский р-н, п. Икша, ул. Садовая, д.10</t>
  </si>
  <si>
    <t>Дмитровский р-н, п. Каменка, д.6</t>
  </si>
  <si>
    <t>Дмитровский р-н, п. Мельчевка, д.54</t>
  </si>
  <si>
    <t>Дмитровский муниципальный район, сельское поселение Некрасовский</t>
  </si>
  <si>
    <t>Дмитровский р-н, п. Некрасовский, ул.Заводская, д.27</t>
  </si>
  <si>
    <t>Дмитровский р-н, п. Некрасовский, ул.Ушакова, д.20</t>
  </si>
  <si>
    <t>Дмитровский р-н, п. Новое Гришино, ул.Королёва, д.13</t>
  </si>
  <si>
    <t>Дмитровский р-н, п. Новосиньково, д.29</t>
  </si>
  <si>
    <t>Дмитровский р-н, п. Новосиньково, д.31</t>
  </si>
  <si>
    <t>Дмитровский р-н, п. Новосиньково, д.32</t>
  </si>
  <si>
    <t>Дмитровский р-н, с. Рогачево, ул.Мира, д.14</t>
  </si>
  <si>
    <t>Дмитровский р-н, с. Рогачево, ул.Мира, д.27</t>
  </si>
  <si>
    <t>Дмитровский р-н, с. Рогачево, ул.Мира, д.56</t>
  </si>
  <si>
    <t>Дмитровский р-н, с. Рогачево, ул.Мира, д.57</t>
  </si>
  <si>
    <t>Дмитровский р-н, с. Рогачево, ул.Ракетчиков, д.73</t>
  </si>
  <si>
    <t>Дмитровский р-н, с. Якоть, д.3</t>
  </si>
  <si>
    <t>Дмитровский р-н, с. Якоть, д.4</t>
  </si>
  <si>
    <t>Дмитровский р-н, с.п. Габовское, п.Каменка, д.7</t>
  </si>
  <si>
    <t>Дмитровский р-н, с.п. Костинское, п. Лавровки, д.12</t>
  </si>
  <si>
    <t>Дмитровский р-н, с.п. Костинское, п. Лавровки, д.2</t>
  </si>
  <si>
    <t>Зарайский р-н, г. Зарайск, мкр. 1, д.23</t>
  </si>
  <si>
    <t>Зарайский р-н, г. Зарайск, мкр. 1, д.24</t>
  </si>
  <si>
    <t>Зарайский р-н, г. Зарайск, мкр. 1, д.33а</t>
  </si>
  <si>
    <t>Зарайский р-н, г. Зарайск, мкр. 2, д.1</t>
  </si>
  <si>
    <t>Зарайский р-н, г. Зарайск, мкр. 2, д.2</t>
  </si>
  <si>
    <t>Зарайский р-н, г. Зарайск, ул.Московская, д.102а</t>
  </si>
  <si>
    <t>Зарайский р-н, г. Зарайск, ул.Свободы, д.1</t>
  </si>
  <si>
    <t xml:space="preserve">Зарайский р-н, д. Авдеево, д.49 </t>
  </si>
  <si>
    <t>Зарайский р-н, д. Алферьево, ул.Микрорайон, д.1</t>
  </si>
  <si>
    <t>Зарайский р-н, д. Гололобово, д.21</t>
  </si>
  <si>
    <t>Зарайский р-н, д. Журавна, д.2</t>
  </si>
  <si>
    <t xml:space="preserve">Зарайский р-н, п. Зарайский, д.21 </t>
  </si>
  <si>
    <t>Зарайский р-н, п. Масловский, ул.Центральная, д.13</t>
  </si>
  <si>
    <t>Зарайский р-н, п. Масловский, ул.Школьная, д.13</t>
  </si>
  <si>
    <t>Зарайский р-н, с. Макеево, ул. Железнодорожная, д.2</t>
  </si>
  <si>
    <t>Зарайский р-н, с. Макеево, ул.Железнодорожная, д.1</t>
  </si>
  <si>
    <t>Зарайский р-н, с. Макеево, ул.Железнодорожная, д.3</t>
  </si>
  <si>
    <t>Зарайский р-н, с. Макеево, ул.Железнодорожная, д.4</t>
  </si>
  <si>
    <t>Зарайский р-н, с. Макеево, ул.Железнодорожная, д.5</t>
  </si>
  <si>
    <t>Зарайский р-н, с. Макеево, ул.Железнодорожная, д.6</t>
  </si>
  <si>
    <t>Зарайский р-н, с. Протекино, д.21</t>
  </si>
  <si>
    <t>Зарайский р-н, с. Чулки-Соколово, ул.Микрорайон, д.6</t>
  </si>
  <si>
    <t>Истринский р-н, г. Дедовск, ул.Больничная, д.12</t>
  </si>
  <si>
    <t>Истринский р-н, г. Дедовск, ул.Волоколамская 1-я, д.60/6</t>
  </si>
  <si>
    <t>Истринский р-н, г. Дедовск, ул.Гагарина, д.3</t>
  </si>
  <si>
    <t>Истринский р-н, г. Дедовск, ул.Курочкина, д.4</t>
  </si>
  <si>
    <t>Истринский р-н, г. Дедовск, ул.Ленина, д.5</t>
  </si>
  <si>
    <t>Истринский р-н, г. Дедовск, ул.Энергетиков, д.16</t>
  </si>
  <si>
    <t>Истринский р-н, г. Истра, ул.Босова, д.2</t>
  </si>
  <si>
    <t>Истринский р-н, г. Истра, ул.Первомайская, д.8</t>
  </si>
  <si>
    <t>Истринский р-н, г. Истра, ул.Советская, д.35</t>
  </si>
  <si>
    <t>Истринский муниципальный район, сельское поселение Букарёвское</t>
  </si>
  <si>
    <t>Истринский р-н, д. Глебово-Избище, д.1</t>
  </si>
  <si>
    <t>Истринский муниципальный район, сельское поселение Костровское</t>
  </si>
  <si>
    <t>Истринский р-н, д. Кострово, ул.Центральная, д.12</t>
  </si>
  <si>
    <t>Истринский р-н, д. Сокольники, д.13</t>
  </si>
  <si>
    <t>Истринский муниципальный район, городское поселение Снегири</t>
  </si>
  <si>
    <t>Истринский р-н, д.п. Снегири, ул.Мира, д.14</t>
  </si>
  <si>
    <t>Истринский р-н, д.п. Снегири, ул.Московская, д.31</t>
  </si>
  <si>
    <t>Истринский р-н, д.п. Снегири, ул.Станционная, д.20</t>
  </si>
  <si>
    <t>Истринский р-н, п. Курсаково, д.14</t>
  </si>
  <si>
    <t>Истринский р-н, п. Курсаково, д.15</t>
  </si>
  <si>
    <t>Истринский р-н, п. Курсаково, д.17</t>
  </si>
  <si>
    <t>Истринский муниципальный район, сельское поселение Лучинское</t>
  </si>
  <si>
    <t>Истринский р-н, п. Чеховский, д.1</t>
  </si>
  <si>
    <t>Истринский р-н, с. Новопетровское, ул.Полевая, д.4</t>
  </si>
  <si>
    <t>Истринский р-н, с. Новопетровское, ул.Северная, д.10</t>
  </si>
  <si>
    <t>Истринский р-н, с. Новопетровское, ул.Советская, д.21</t>
  </si>
  <si>
    <t>Истринский р-н, с. Новопетровское, ул.Советская, д.89</t>
  </si>
  <si>
    <t>Истринский муниципальный район, сельское поселение Онуфриевское</t>
  </si>
  <si>
    <t>Истринский р-н, с. Онуфриево, ул.Центральная, д.10</t>
  </si>
  <si>
    <t>Истринский р-н, с. Онуфриево, ул.Центральная, д.11</t>
  </si>
  <si>
    <t>Истринский муниципальный район, сельское поселение Павло-Слободское</t>
  </si>
  <si>
    <t>Истринский р-н, с. Павловская Слобода, ул.Комсомольская, д.1А</t>
  </si>
  <si>
    <t>Истринский р-н, с. Павловская Слобода, ул.Луначарского, д.8</t>
  </si>
  <si>
    <t>Истринский р-н, с. Рождествено, ул.Микрорайонная, д.1</t>
  </si>
  <si>
    <t>Истринский р-н, с. Рождествено, ул.Микрорайонная, д.3</t>
  </si>
  <si>
    <t>Истринский р-н, д. Алехново, д.1А</t>
  </si>
  <si>
    <t>Истринский р-н, д. Бужарово, д.20</t>
  </si>
  <si>
    <t>Истринский р-н, д. Синево, д.24</t>
  </si>
  <si>
    <t>Клинский р-н, г. Высоковск, ул.Кирова, д.6/4</t>
  </si>
  <si>
    <t>Клинский р-н, г. Высоковск, ул.Октябрьская, д.5</t>
  </si>
  <si>
    <t>Клинский р-н, г. Высоковск, ул.Первомайская, д.9а</t>
  </si>
  <si>
    <t>Клинский р-н, г. Клин, ул.Гагарина, д.26</t>
  </si>
  <si>
    <t>Клинский р-н, г. Клин, ул.Гагарина, д.4/10</t>
  </si>
  <si>
    <t>Клинский р-н, г. Клин, ул.Гагарина, д.41</t>
  </si>
  <si>
    <t>Клинский р-н, г. Клин, ул.Гагарина, д.45</t>
  </si>
  <si>
    <t>Клинский р-н, г. Клин, ул.Гагарина, д.49</t>
  </si>
  <si>
    <t>Клинский р-н, г. Клин, ул.Гайдара, д.7/31</t>
  </si>
  <si>
    <t>Клинский р-н, г. Клин, ул.Дзержинского, д.18</t>
  </si>
  <si>
    <t>Клинский р-н, г. Клин, ул.Дзержинского, д.5</t>
  </si>
  <si>
    <t>Клинский р-н, г. Клин, ул.Дурыманова, д.14</t>
  </si>
  <si>
    <t>Клинский р-н, г. Клин, ул.Загородная, д.23</t>
  </si>
  <si>
    <t>Клинский р-н, г. Клин, ул.Красная, д.4</t>
  </si>
  <si>
    <t>Клинский р-н, г. Клин, ул.Крюкова, д.11</t>
  </si>
  <si>
    <t>Клинский р-н, г. Клин, ул.Мира, д.2</t>
  </si>
  <si>
    <t>Клинский р-н, г. Клин, ул.Новая, д.3/5</t>
  </si>
  <si>
    <t>Клинский р-н, д. Слобода, ул.Центральная, д.15</t>
  </si>
  <si>
    <t>Клинский р-н, д. Слобода, ул.Центральная, д.6</t>
  </si>
  <si>
    <t>Клинский р-н, п. Выголь, ул.Лесная, д.8</t>
  </si>
  <si>
    <t>Клинский р-н, п. Зубово, ул.Новая, д.21</t>
  </si>
  <si>
    <t>Клинский р-н, п. Нарынка, ул.Полковая, д.4</t>
  </si>
  <si>
    <t>Клинский р-н, п. Нарынка, ул.Полковая, д.5</t>
  </si>
  <si>
    <t>Клинский р-н, п. Нарынка, ул.Полковая, д.6</t>
  </si>
  <si>
    <t>Клинский р-н, п. Решетниково, пр.ОПМС-1, д.10</t>
  </si>
  <si>
    <t>Клинский р-н, п. Решетниково, пр.ОПМС-1, д.11</t>
  </si>
  <si>
    <t>Клинский р-н, п. Решетниково, ул.Садовая, д.3</t>
  </si>
  <si>
    <t>Клинский р-н, с. Петровское, ул.Центральная, д.8</t>
  </si>
  <si>
    <t>Коломенский р-н, д. Подлужье, ул.Луговая, д.2</t>
  </si>
  <si>
    <t>Коломенский р-н, д. Сельниково, д.1</t>
  </si>
  <si>
    <t>Коломенский р-н, п. Биорки, д.1</t>
  </si>
  <si>
    <t>Коломенский р-н, п. Возрождение, д.2</t>
  </si>
  <si>
    <t>Коломенский р-н, п. Возрождение, д.4</t>
  </si>
  <si>
    <t>Коломенский р-н, п. Заречный, ул.Заводская, д.8</t>
  </si>
  <si>
    <t>Коломенский р-н, п. Индустрия, ул.Центральная, д.11</t>
  </si>
  <si>
    <t>Коломенский р-н, п. Первомайский, ул.Сельская, д.8</t>
  </si>
  <si>
    <t>Коломенский р-н, п. Пески, ул.Шоссейная, д.12</t>
  </si>
  <si>
    <t>Коломенский р-н, п. Пески, ул.Шоссейная, д.14</t>
  </si>
  <si>
    <t>Коломенский р-н, п. Проводник, ул.Шоссейная, д.18</t>
  </si>
  <si>
    <t>Коломенский р-н, п. Сергиевский, ул.Центральная, д.31</t>
  </si>
  <si>
    <t>Коломенский р-н, п. Сергиевский, ул.Центральная, д.32</t>
  </si>
  <si>
    <t>Коломенский р-н, п. Сергиевский, ул.Центральная, д.34</t>
  </si>
  <si>
    <t>Коломенский р-н, п. Сергиевский, ул.Центральная, д.35</t>
  </si>
  <si>
    <t>Коломенский р-н, с. Акатьево, ул.Юбилейная, д.13</t>
  </si>
  <si>
    <t>Коломенский р-н, с. Нижнее Хорошово, ул.Центральная, д.17</t>
  </si>
  <si>
    <t>Коломенский р-н, с. Октябрьское, д.1</t>
  </si>
  <si>
    <t>Коломенский р-н, с. Черкизово, д.2</t>
  </si>
  <si>
    <t>Коломенский р-н, с. Черкизово, ул.Советская, д.7</t>
  </si>
  <si>
    <t>Красногорский р-н, г. Красногорск, ул.Кирова, д.13</t>
  </si>
  <si>
    <t>Красногорский р-н, г. Красногорск, ул.Кирова, д.19</t>
  </si>
  <si>
    <t>Красногорский р-н, г. Красногорск, ул.Кирова, д.26</t>
  </si>
  <si>
    <t>Красногорский р-н, г. Красногорск, ул.Кирова, д.5</t>
  </si>
  <si>
    <t>Красногорский р-н, г. Красногорск, ул.Кирова, д.7</t>
  </si>
  <si>
    <t>Красногорский р-н, г. Красногорск, ул.Октябрьская, д.1</t>
  </si>
  <si>
    <t>Красногорский р-н, г. Красногорск, ул.Октябрьская, д.3</t>
  </si>
  <si>
    <t>Красногорский р-н, г. Красногорск, ул.Речная, д.6</t>
  </si>
  <si>
    <t>Красногорский р-н, г. Красногорск, ш.Ильинское, д.6</t>
  </si>
  <si>
    <t>Красногорский р-н, п. Истра, д.11</t>
  </si>
  <si>
    <t>Красногорский р-н, п. Истра, д.6</t>
  </si>
  <si>
    <t>Красногорский р-н, п. Нахабино, ул.Красноармейская, д.33</t>
  </si>
  <si>
    <t>Красногорский р-н, п. Нахабино, ул.Красноармейская, д.51</t>
  </si>
  <si>
    <t>Красногорский р-н, п. Нахабино, ул.Панфилова, д.1</t>
  </si>
  <si>
    <t>Красногорский р-н, п. Нахабино, ул.Панфилова, д.14</t>
  </si>
  <si>
    <t>Красногорский р-н, п. Нахабино, ул.Панфилова, д.18</t>
  </si>
  <si>
    <t>Красногорский р-н, п. Нахабино, ул.Панфилова, д.9</t>
  </si>
  <si>
    <t>Красногорский р-н, п. Нахабино, ул.Парковая, д.17</t>
  </si>
  <si>
    <t>Красногорский р-н, п. Нахабино, ул.Парковая, д.20</t>
  </si>
  <si>
    <t>Красногорский р-н, п. Нахабино, ул.Парковая, д.3</t>
  </si>
  <si>
    <t>Красногорский р-н, п. Нахабино, ул.Парковая, д.6</t>
  </si>
  <si>
    <t>Ленинский р-н, г. Видное, пр.Петровский, д.14</t>
  </si>
  <si>
    <t>Ленинский р-н, г. Видное, ул.Гаевского, д.10</t>
  </si>
  <si>
    <t>Ленинский р-н, г. Видное, ул.Гаевского, д.10А</t>
  </si>
  <si>
    <t>Ленинский р-н, г. Видное, ул.Радиальная 1-я, д.1</t>
  </si>
  <si>
    <t>Ленинский р-н, г. Видное, ул.Радиальная 1-я, д.3</t>
  </si>
  <si>
    <t>Ленинский р-н, г. Видное, ул.Советская, д.12</t>
  </si>
  <si>
    <t>Ленинский р-н, г. Видное, ул.Советская, д.9</t>
  </si>
  <si>
    <t>Ленинский р-н, г. Видное, ул.Строительная, д.10</t>
  </si>
  <si>
    <t>Ленинский р-н, г. Видное, ул.Строительная, д.12</t>
  </si>
  <si>
    <t>Ленинский р-н, г. Видное, ул.Строительная, д.13</t>
  </si>
  <si>
    <t>Ленинский муниципальный район, сельское поселение Булатниковское</t>
  </si>
  <si>
    <t>Ленинский р-н, д. Бутово, ул.Юбилейная, д.2</t>
  </si>
  <si>
    <t>Ленинский р-н, д. Бутово, ул.Юбилейная, д.3</t>
  </si>
  <si>
    <t>Ленинский р-н, д. Калиновка, д.90</t>
  </si>
  <si>
    <t>Ленинский р-н, д. Калиновка, д.90а</t>
  </si>
  <si>
    <t>Ленинский р-н, д. Калиновка, д.90б</t>
  </si>
  <si>
    <t>Ленинский р-н, п. Володарского, ул.Центральная, д.25/1</t>
  </si>
  <si>
    <t>Ленинский р-н, п. Володарского, ул.Центральная, д.25/2</t>
  </si>
  <si>
    <t>Ленинский р-н, п. Измайлово, д.1</t>
  </si>
  <si>
    <t>Ленинский р-н, п. Новодрожжино, д.1</t>
  </si>
  <si>
    <t>Лотошинский муниципальный район, городское поселение Лотошино</t>
  </si>
  <si>
    <t>Лотошинский муниципальный район, сельское поселение Микулинское</t>
  </si>
  <si>
    <t>Лотошинский муниципальный район, сельское поселение Ошейкинское</t>
  </si>
  <si>
    <t>Лотошинский р-н, д. Савостино, ул.Школьная, д.28</t>
  </si>
  <si>
    <t>Лотошинский р-н, п. Большая Сестра, д.6</t>
  </si>
  <si>
    <t>Лотошинский р-н, п. Кировский, д.34</t>
  </si>
  <si>
    <t>Лотошинский р-н, п. Кировский, д.40</t>
  </si>
  <si>
    <t>Лотошинский р-н, р.п. Лотошино, ул.Калинина, д.1</t>
  </si>
  <si>
    <t>Луховицкий муниципальный район, городское поселение Луховицы</t>
  </si>
  <si>
    <t>Луховицкий р-н, г. Луховицы, ул.40 лет Октября, д.40</t>
  </si>
  <si>
    <t>Луховицкий р-н, г. Луховицы, ул.Зеленая, д.101</t>
  </si>
  <si>
    <t>Луховицкий р-н, г. Луховицы, ул.Нартовой, д.1</t>
  </si>
  <si>
    <t>Луховицкий р-н, г. Луховицы, ул.Пионерская, д.19/2</t>
  </si>
  <si>
    <t>Луховицкий р-н, г. Луховицы, ул.Пушкина, д.178</t>
  </si>
  <si>
    <t>Луховицкий р-н, п. Газопроводск, ул.Энтузиастов, д.6</t>
  </si>
  <si>
    <t>Луховицкий муниципальный район, сельское поселение Краснопоймовское</t>
  </si>
  <si>
    <t>Луховицкий р-н, п. Красная Пойма, ул.Школьная, д.14</t>
  </si>
  <si>
    <t>Луховицкий р-н, п. Орешково, ул.Центральная, д.2</t>
  </si>
  <si>
    <t>Луховицкий муниципальный район, сельское поселение Головачевское</t>
  </si>
  <si>
    <t>Луховицкий р-н, п. Сельхозтехника, д.15</t>
  </si>
  <si>
    <t>Луховицкий муниципальный район, сельское поселение Астаповское</t>
  </si>
  <si>
    <t>Луховицкий р-н, п. совхоза "Астапово", ул.Юбилейная, д.19</t>
  </si>
  <si>
    <t>Луховицкий р-н, п. совхоза "Астапово", ул.Юбилейная, д.20</t>
  </si>
  <si>
    <t>Луховицкий р-н, п. совхоза "Астапово", ул.Юбилейная, д.21</t>
  </si>
  <si>
    <t>Луховицкий р-н, п. Фруктовая, ул.Молодежная, д.25</t>
  </si>
  <si>
    <t>Луховицкий р-н, р.п. Белоомут, ул.Комсомольская, д.1а</t>
  </si>
  <si>
    <t>Луховицкий р-н, р.п. Белоомут, ул.Новая, д.29</t>
  </si>
  <si>
    <t>Луховицкий р-н, р.п. Белоомут, ул.Центральная, д.7</t>
  </si>
  <si>
    <t>Луховицкий муниципальный район, сельское поселение Белоомут</t>
  </si>
  <si>
    <t>Луховицкий р-н, с. Григорьевское, ул.Центральная, д.12</t>
  </si>
  <si>
    <t>Луховицкий муниципальный район, сельское поселение Дединовское</t>
  </si>
  <si>
    <t>Луховицкий р-н, с. Дединово, ул.Совхозная, д.3</t>
  </si>
  <si>
    <t>Люберецкий р-н, г. Люберцы, п. ВУГИ, д.16</t>
  </si>
  <si>
    <t>Люберецкий р-н, г. Люберцы, п. ВУГИ, д.24</t>
  </si>
  <si>
    <t>Люберецкий р-н, г. Люберцы, п. ВУГИ, д.5</t>
  </si>
  <si>
    <t>Люберецкий р-н, г. Люберцы, п. ВУГИ, д.8</t>
  </si>
  <si>
    <t>Люберецкий р-н, г. Люберцы, п. Калинина, д.38</t>
  </si>
  <si>
    <t>Люберецкий р-н, г. Люберцы, п. Калинина, д.42</t>
  </si>
  <si>
    <t>Люберецкий р-н, г. Люберцы, п. Калинина, д.93</t>
  </si>
  <si>
    <t>Люберецкий р-н, г. Люберцы, туп.Хлебозаводской, д.7А</t>
  </si>
  <si>
    <t>Люберецкий р-н, г. Люберцы, ул.Власова, д.3</t>
  </si>
  <si>
    <t>Люберецкий р-н, г. Люберцы, ул.Власова, д.6</t>
  </si>
  <si>
    <t>Люберецкий р-н, г. Люберцы, ул.Воинов-Интернационалистов, д.15</t>
  </si>
  <si>
    <t>Люберецкий р-н, г. Люберцы, ул.Воинов-Интернационалистов, д.21</t>
  </si>
  <si>
    <t>Люберецкий р-н, г. Люберцы, ул.Волковская, д.43</t>
  </si>
  <si>
    <t>Люберецкий р-н, г. Люберцы, ул.Зеленая, д.20</t>
  </si>
  <si>
    <t>Люберецкий р-н, г. Люберцы, ул.Кирова (116 кв-л), д.26</t>
  </si>
  <si>
    <t>Люберецкий р-н, г. Люберцы, ул.Кожуховская, д.12</t>
  </si>
  <si>
    <t>Люберецкий р-н, г. Люберцы, ул.Красногорская, д.18</t>
  </si>
  <si>
    <t>Люберецкий р-н, г. Люберцы, ул.Мира, д.11</t>
  </si>
  <si>
    <t>Люберецкий р-н, г. Люберцы, ул.Толстого, д.10, к.4</t>
  </si>
  <si>
    <t>Люберецкий р-н, г. Люберцы, ул.Толстого, д.14, к.2</t>
  </si>
  <si>
    <t>Люберецкий р-н, г. Люберцы, ул.Черемухина, д.2</t>
  </si>
  <si>
    <t>Люберецкий р-н, г. Люберцы, ул.Шевлякова, д.17А</t>
  </si>
  <si>
    <t>Люберецкий р-н, г. Люберцы, ул.Шоссейная, д.8</t>
  </si>
  <si>
    <t>Люберецкий р-н, г. Люберцы, ул.Электрификации, д.24</t>
  </si>
  <si>
    <t>Люберецкий р-н, г. Люберцы, ул.Юбилейная, д.4</t>
  </si>
  <si>
    <t>Люберецкий р-н, г. Люберцы, ул.Юбилейная, д.5</t>
  </si>
  <si>
    <t>Люберецкий р-н, г. Люберцы, ул.Южная, д.16</t>
  </si>
  <si>
    <t>Люберецкий р-н, п. Красково, ул.2-ая Заводская, д.12</t>
  </si>
  <si>
    <t>Люберецкий р-н, п. Красково, ул.Железнодорожная, д.78</t>
  </si>
  <si>
    <t>Люберецкий р-н, п. Красково, ул.К. Маркса, д.117/17</t>
  </si>
  <si>
    <t>Люберецкий р-н, п. Красково, ул.К. Маркса, д.117/9</t>
  </si>
  <si>
    <t>Люберецкий р-н, п. Красково, ул.К. Маркса, д.119/3</t>
  </si>
  <si>
    <t>Люберецкий р-н, п. Красково, ул.КСЗ, д.23</t>
  </si>
  <si>
    <t>Люберецкий р-н, п. Красково, ул.КСЗ, д.27</t>
  </si>
  <si>
    <t>Люберецкий р-н, п. Красково, ул.Некрасова, д.10</t>
  </si>
  <si>
    <t>Люберецкий р-н, п. Малаховка, Быковское ш., д. 1</t>
  </si>
  <si>
    <t>Люберецкий р-н, п. Малаховка, Быковское ш., д.10</t>
  </si>
  <si>
    <t>Люберецкий р-н, п. Малаховка, Быковское ш., д.15</t>
  </si>
  <si>
    <t>Люберецкий р-н, п. Малаховка, Быковское ш., д.25</t>
  </si>
  <si>
    <t>Люберецкий р-н, п. Малаховка, Быковское ш., д.26</t>
  </si>
  <si>
    <t>Люберецкий р-н, п. Малаховка, Быковское ш., д.29</t>
  </si>
  <si>
    <t>Люберецкий р-н, п. Малаховка, Быковское ш., д.34</t>
  </si>
  <si>
    <t>Люберецкий р-н, п. Малаховка, Быковское ш., д.55</t>
  </si>
  <si>
    <t>Люберецкий р-н, п. Малаховка, пр.Моновский, д.4</t>
  </si>
  <si>
    <t>Люберецкий р-н, п. Малаховка, ул.Калинина, д.29, к.5</t>
  </si>
  <si>
    <t>Люберецкий р-н, п. Малаховка, ул.Комсомольская, д.11</t>
  </si>
  <si>
    <t>Люберецкий р-н, п. Малаховка, ул.Красная Змеевка, д.12</t>
  </si>
  <si>
    <t>Люберецкий р-н, п. Малаховка, ул.Красная Змеевка, д.12а</t>
  </si>
  <si>
    <t>Люберецкий р-н, п. Малаховка, ул.Сакко и Ванцетти, д.3</t>
  </si>
  <si>
    <t>Люберецкий р-н, п. Малаховка, ул.Февральская, д.1/10</t>
  </si>
  <si>
    <t>Люберецкий р-н, п. Малаховка, ул.Федорова, д.4</t>
  </si>
  <si>
    <t>Люберецкий р-н, п. Малаховка, ул.Шоссейная, д.27</t>
  </si>
  <si>
    <t>Люберецкий р-н, п. Октябрьский, ул.Первомайская, д.16</t>
  </si>
  <si>
    <t>Люберецкий р-н, п. Томилино, мкр.Птицефабрика, д.1</t>
  </si>
  <si>
    <t>Люберецкий р-н, п. Томилино, мкр.Птицефабрика, д.24</t>
  </si>
  <si>
    <t>Люберецкий р-н, п. Томилино, мкр.Птицефабрика, д.26</t>
  </si>
  <si>
    <t>Люберецкий р-н, п. Томилино, мкр.Птицефабрика, д.27</t>
  </si>
  <si>
    <t>Люберецкий р-н, п. Томилино, мкр.Птицефабрика, д.28</t>
  </si>
  <si>
    <t>Люберецкий р-н, п. Томилино, мкр.Птицефабрика, д.7</t>
  </si>
  <si>
    <t>Люберецкий р-н, п. Томилино, ул.Гаршина, д.16</t>
  </si>
  <si>
    <t>Люберецкий р-н, п. Томилино, ул.Гаршина, д.9А, к.10</t>
  </si>
  <si>
    <t>Люберецкий р-н, п. Томилино, ул.Гаршина, д.9А, к.8</t>
  </si>
  <si>
    <t>Люберецкий р-н, п. Томилино, ул.Гоголя, д.16</t>
  </si>
  <si>
    <t>Люберецкий р-н, п. Томилино, ул.Гоголя, д.25</t>
  </si>
  <si>
    <t>Люберецкий р-н, п. Томилино, ул.Гоголя, д.38</t>
  </si>
  <si>
    <t>Люберецкий р-н, п. Томилино, ул.Гоголя, д.46</t>
  </si>
  <si>
    <t>Люберецкий р-н, п. Томилино, ул.Гоголя, д.49</t>
  </si>
  <si>
    <t>Люберецкий р-н, п. Томилино, ул.Пионерская, д.20</t>
  </si>
  <si>
    <t>Люберецкий р-н, п. Томилино, ул.Пионерская, д.22</t>
  </si>
  <si>
    <t>Люберецкий р-н, п. Томилино, ул.Пионерская, д.8</t>
  </si>
  <si>
    <t>Можайский муниципальный район, городское поселение Можайск</t>
  </si>
  <si>
    <t>Можайский р-н, г. Можайск ул.Перовская, д.7</t>
  </si>
  <si>
    <t>Можайский р-н, г. Можайск, п. Гидроузел, д.12</t>
  </si>
  <si>
    <t>Можайский р-н, г. Можайск, п. им.Дзержинского, д.13</t>
  </si>
  <si>
    <t>Можайский р-н, г. Можайск, п. Красный Балтиец, д.8</t>
  </si>
  <si>
    <t>Можайский р-н, г. Можайск, ул.1-ая Железнодорожная, д.55</t>
  </si>
  <si>
    <t>Можайский р-н, г. Можайск, ул.20 Января, д.21</t>
  </si>
  <si>
    <t>Можайский р-н, г. Можайск, ул.Ватутина, д.1</t>
  </si>
  <si>
    <t>Можайский р-н, г. Можайск, ул.Дмитрия Пожарского, д.13/4</t>
  </si>
  <si>
    <t>Можайский р-н, г. Можайск, ул.Мира, д.1.1</t>
  </si>
  <si>
    <t>Можайский р-н, г. Можайск, ул.Мира, д.1.2</t>
  </si>
  <si>
    <t>Можайский р-н, г. Можайск, ул.Московская, д.11</t>
  </si>
  <si>
    <t>Можайский р-н, г. Можайск, ул.Спортивная д.19</t>
  </si>
  <si>
    <t>Можайский р-н, г. Можайск, ул.Юбилейная, д.2</t>
  </si>
  <si>
    <t>Можайский р-н, д. Горетово, ул.Советская, д.10</t>
  </si>
  <si>
    <t>Можайский р-н, д. Горки, д.3</t>
  </si>
  <si>
    <t>Можайский муниципальный район, городское поселение Юрловское</t>
  </si>
  <si>
    <t>Можайский р-н, д. Ивакино, д.1</t>
  </si>
  <si>
    <t>Можайский р-н, д. Ивакино, д.10</t>
  </si>
  <si>
    <t>Можайский р-н, д. Ивакино, д.11</t>
  </si>
  <si>
    <t>Можайский р-н, д. Красновидово, ул.Центральная, д.8</t>
  </si>
  <si>
    <t>Можайский р-н, д. Павлищево, д.10</t>
  </si>
  <si>
    <t>Можайский муниципальный район, городское поселение Федоскинское</t>
  </si>
  <si>
    <t>Можайский р-н, д. Шолохово, ул.Центральная, д.21</t>
  </si>
  <si>
    <t>Можайский р-н, п. Борисово, ул.Мурзина, д.21</t>
  </si>
  <si>
    <t>Можайский р-н, п. Леспромхоза, д.2</t>
  </si>
  <si>
    <t>Можайский р-н, п. Медико-инструментального завода, д.29</t>
  </si>
  <si>
    <t>Можайский р-н, п. Цветковский, ул.Смоленская, д.15</t>
  </si>
  <si>
    <t>Можайский р-н, пос. Бородинское поле, ул. Юбилейная, д.30</t>
  </si>
  <si>
    <t>Можайский муниципальный район, городское поселение Спутник</t>
  </si>
  <si>
    <t>Можайский р-н, пос. Спутник, д.14</t>
  </si>
  <si>
    <t>Можайский р-н, р.п. Уваровка, ул.Лесная, д.10</t>
  </si>
  <si>
    <t>Можайский р-н, р.п. Уваровка, ул.Партизанская, д.9</t>
  </si>
  <si>
    <t>Можайский муниципальный район, городское поселение Порецкое</t>
  </si>
  <si>
    <t>Можайский р-н, с. Поречье, ул.Гагарина, д.1</t>
  </si>
  <si>
    <t>Можайский р-н, с. Семеновское, ул.Победы, д.2</t>
  </si>
  <si>
    <t>Можайский р-н, с. Семеновское, ул.Победы, д.22</t>
  </si>
  <si>
    <t>Можайский р-н, с. Семеновское, ул.Победы, д.23</t>
  </si>
  <si>
    <t>Можайский р-н, с. Семеновское, ул.Победы, д.24</t>
  </si>
  <si>
    <t>Можайский р-н, с. Семеновское, ул.Победы, д.25</t>
  </si>
  <si>
    <t>Можайский р-н, с. Семеновское, ул.Победы, д.26</t>
  </si>
  <si>
    <t>Можайский р-н, с. Семеновское, ул.Победы, д.36</t>
  </si>
  <si>
    <t>Можайский р-н, с. Семеновское, ул.Садовая, д.21</t>
  </si>
  <si>
    <t>Можайский р-н, с. Тропарево, ул.Октябрьская, д.4</t>
  </si>
  <si>
    <t>Можайский р-н, с. Тропарево, ул.Октябрьская, д.5</t>
  </si>
  <si>
    <t>Можайский р-н, с. Тропарево, ул.Октябрьская, д.7</t>
  </si>
  <si>
    <t>Можайский р-н, с. Тропарево, ул.Школьная, д.6</t>
  </si>
  <si>
    <t>Наро-Фоминский р-н, г. Апрелевка, ул.Комсомольская, д.12</t>
  </si>
  <si>
    <t>Наро-Фоминский р-н, г. Апрелевка, ул.Льва Толстого, д.19/18</t>
  </si>
  <si>
    <t>Наро-Фоминский р-н, г. Наро-Фоминск, пл.Свободы, д.15</t>
  </si>
  <si>
    <t>Наро-Фоминский р-н, г. Наро-Фоминск, ул.Ленина, д.16</t>
  </si>
  <si>
    <t>Наро-Фоминский р-н, д. Волченки, д.4</t>
  </si>
  <si>
    <t>Наро-Фоминский р-н, д. Вышегород, д.1</t>
  </si>
  <si>
    <t>Наро-Фоминский р-н, д. Глаголево, д.35</t>
  </si>
  <si>
    <t>Наро-Фоминский муниципальный район, сельское поселение Верея</t>
  </si>
  <si>
    <t>Наро-Фоминский р-н, п. Пионерский, ул.Центральная, д.10</t>
  </si>
  <si>
    <t>Наро-Фоминский р-н, п. Пионерский, ул.Центральная, д.3</t>
  </si>
  <si>
    <t>Наро-Фоминский р-н, р.п. Калининец, ул.Фабричная, д.10</t>
  </si>
  <si>
    <t>Наро-Фоминский р-н, р.п. Калининец, ул.Фабричная, д.11</t>
  </si>
  <si>
    <t>Наро-Фоминский р-н, р.п. Селятино, д.25</t>
  </si>
  <si>
    <t>Наро-Фоминский р-н, с. Атепцево, ул.Речная, д.7</t>
  </si>
  <si>
    <t>Ногинский р-н, г. Ногинск, пер.Декабрьский 2-й, д.1</t>
  </si>
  <si>
    <t>Ногинский р-н, г. Ногинск, ул.3 Интернационала, д.32А</t>
  </si>
  <si>
    <t>Ногинский р-н, г. Ногинск, ул.3 Интернационала, д.34</t>
  </si>
  <si>
    <t>Ногинский р-н, г. Ногинск, ул.3 Интернационала, д.99</t>
  </si>
  <si>
    <t>Ногинский р-н, г. Ногинск, ул.Мирная, д.1</t>
  </si>
  <si>
    <t>Ногинский р-н, г. Ногинск, ул.Радченко, д.15</t>
  </si>
  <si>
    <t>Ногинский р-н, г. Ногинск, ул.Советская, д.41</t>
  </si>
  <si>
    <t>Ногинский р-н, г. Ногинск, ул.Советской Конституции, д.53А</t>
  </si>
  <si>
    <t>Ногинский р-н, г. Ногинск, ул.Совнархозная, д.23</t>
  </si>
  <si>
    <t>Ногинский р-н, г. Ногинск, ш.Энтузиастов, д.1</t>
  </si>
  <si>
    <t>Ногинский р-н, г. Старая Купавна, ул.Ленина, д.8</t>
  </si>
  <si>
    <t>Ногинский муниципальный район, городское поселение Электроугли</t>
  </si>
  <si>
    <t>Ногинский р-н, г. Электроугли, мкр. Вишняковские Дачи, ул.Железнодорожная, д.1</t>
  </si>
  <si>
    <t>Ногинский р-н, г. Электроугли, мкр. Вишняковские Дачи, ул.Советская, д.1</t>
  </si>
  <si>
    <t>Ногинский р-н, г. Электроугли, мкр. Вишняковские Дачи, ул.Советская, д.5</t>
  </si>
  <si>
    <t>Ногинский р-н, г. Электроугли, мкр. Вишняковские Дачи, ул.Советская, д.7</t>
  </si>
  <si>
    <t>Ногинский р-н, г. Электроугли, ул.Маяковского, д.38</t>
  </si>
  <si>
    <t>Ногинский р-н, г. Электроугли, ул.Троицкая, д.7/1</t>
  </si>
  <si>
    <t>Ногинский р-н, г. Электроугли, ул.Центральная, д.6</t>
  </si>
  <si>
    <t>Ногинский р-н, г. Электроугли, ул.Школьная, д.1</t>
  </si>
  <si>
    <t>Ногинский р-н, д. Авдотьино, д.8</t>
  </si>
  <si>
    <t>Ногинский р-н, д. Авдотьино, д.9</t>
  </si>
  <si>
    <t>Ногинский р-н, д. Боровково, ул.Поселок Фабрики, д.11</t>
  </si>
  <si>
    <t>Ногинский р-н, д. Боровково, ул.Поселок Фабрики, д.17</t>
  </si>
  <si>
    <t>Ногинский р-н, д. Боровково, ул.Серова, д.108</t>
  </si>
  <si>
    <t>Ногинский р-н, д. Караваево, ул.Спортивная, д.3/4</t>
  </si>
  <si>
    <t>Ногинский р-н, п. Зеленый, д.54</t>
  </si>
  <si>
    <t>Ногинский р-н, п. Зеленый, д.55</t>
  </si>
  <si>
    <t>Ногинский р-н, п. Фрязево, ул.Рабочая, д.4</t>
  </si>
  <si>
    <t>Ногинский р-н, п. Фрязево, ул.Рабочая, д.6</t>
  </si>
  <si>
    <t>Ногинский р-н, п. Фрязево, ул.Рабочая, д.8</t>
  </si>
  <si>
    <t>Ногинский р-н, п. Фрязево, ул.Советская, д.1</t>
  </si>
  <si>
    <t>Ногинский р-н, п.г.т. Ногинск-5, д.10</t>
  </si>
  <si>
    <t>Ногинский р-н, п.г.т. Ногинск-5, д.4</t>
  </si>
  <si>
    <t>Ногинский р-н, п.г.т. Ногинск-5, д.7</t>
  </si>
  <si>
    <t>Ногинский р-н, п.г.т. Ногинск-5, д.9</t>
  </si>
  <si>
    <t>Ногинский р-н, р.п. им.Воровского, ул.Братьев Ермиловых, д.1</t>
  </si>
  <si>
    <t>Ногинский р-н, р.п. им.Воровского, ул.Братьев Ермиловых, д.7</t>
  </si>
  <si>
    <t>Ногинский р-н, р.п. им.Воровского, ул.Сергеева, д.11</t>
  </si>
  <si>
    <t>Ногинский р-н, р.п. им.Воровского, ул.Сергеева, д.20</t>
  </si>
  <si>
    <t>Ногинский р-н, р.п. им.Воровского, ул.Сергеева, д.22</t>
  </si>
  <si>
    <t>Ногинский р-н, р.п. Обухово, ул.Ленина, д.14</t>
  </si>
  <si>
    <t>Ногинский р-н, р.п. Обухово, ул.Ленина, д.17</t>
  </si>
  <si>
    <t>Ногинский р-н, р.п. Обухово, ул.Ленина, д.5</t>
  </si>
  <si>
    <t>Ногинский р-н, р.п. Обухово, ул.Ленина, д.81</t>
  </si>
  <si>
    <t>Ногинский р-н, р.п. Обухово, ул.Луговая, д.1</t>
  </si>
  <si>
    <t>Ногинский р-н, р.п. Обухово, ул.Советская, д.8</t>
  </si>
  <si>
    <t>Ногинский р-н, с. Мамонтово, ул.Горького, д.1</t>
  </si>
  <si>
    <t>Ногинский р-н, с. Мамонтово, ул.Горького, д.2</t>
  </si>
  <si>
    <t>Одинцовский р-н, г. Голицыно, пр-кт.Заводской, д.27</t>
  </si>
  <si>
    <t>Одинцовский р-н, г. Одинцово, ул.Маршала Жукова, д.41</t>
  </si>
  <si>
    <t>Одинцовский р-н, г. Одинцово, ул.Молодежная, д.34</t>
  </si>
  <si>
    <t>Одинцовский р-н, г. Одинцово, ул.Сосновая, д.12</t>
  </si>
  <si>
    <t>Одинцовский р-н, г. Одинцово, ш.Можайское, д.15</t>
  </si>
  <si>
    <t>Одинцовский муниципальный район, сельское поселение Жаворонковское</t>
  </si>
  <si>
    <t>Одинцовский р-н, д. Осоргино, Лесной городок пансионат, д. 15А</t>
  </si>
  <si>
    <t>Одинцовский муниципальный район, сельское поселение Барвихинское</t>
  </si>
  <si>
    <t>Одинцовский р-н, п. Барвиха, д.10</t>
  </si>
  <si>
    <t>Одинцовский р-н, п. Барвиха, д.12</t>
  </si>
  <si>
    <t>Одинцовский р-н, п. ВНИИССОК, д.1</t>
  </si>
  <si>
    <t>Одинцовский р-н, п. ВНИИССОК, д.2</t>
  </si>
  <si>
    <t>Одинцовский р-н, п. ВНИИССОК, д.3</t>
  </si>
  <si>
    <t>Одинцовский р-н, п. ВНИИССОК, д.4</t>
  </si>
  <si>
    <t>Одинцовский р-н, п. ВНИИССОК, д.5</t>
  </si>
  <si>
    <t>Одинцовский р-н, п. Гарь-Покровское, д.10</t>
  </si>
  <si>
    <t>Одинцовский р-н, п. Горки-10, д.19</t>
  </si>
  <si>
    <t>Одинцовский р-н, п. Горки-10, д.22</t>
  </si>
  <si>
    <t>Одинцовский р-н, п. Горки-10, д.31</t>
  </si>
  <si>
    <t>Одинцовский р-н, п. Горки-10, д.6</t>
  </si>
  <si>
    <t>Одинцовский р-н, п. Горки-10, д.8</t>
  </si>
  <si>
    <t>Одинцовский р-н, п. Горки-2, д.36</t>
  </si>
  <si>
    <t>Одинцовский р-н, п. Лесной Городок, ул.Лесная, д.8</t>
  </si>
  <si>
    <t>Одинцовский р-н, п. Лесной Городок, ул.Фасадная, д.1</t>
  </si>
  <si>
    <t>Одинцовский р-н, п. Лесной Городок, ул.Фасадная, д.4</t>
  </si>
  <si>
    <t>Одинцовский р-н, п. Лесной Городок, ул.Фасадная, д.5а</t>
  </si>
  <si>
    <t>Одинцовский р-н, п. Лесной Городок, ул.Фасадная, д.8 к.1</t>
  </si>
  <si>
    <t>Одинцовский р-н, п. Лесной Городок, ул.Фасадная, д.8 к.2</t>
  </si>
  <si>
    <t>Одинцовский р-н, п. Лесной Городок, ул.Фасадная, д.8 к.3</t>
  </si>
  <si>
    <t>Одинцовский р-н, п. Лесной Городок, ул.Фасадная, д.8 к.4</t>
  </si>
  <si>
    <t>Одинцовский р-н, п. Лесной Городок, ул.Фасадная, д.8 к.5</t>
  </si>
  <si>
    <t>Одинцовский р-н, п. Лесной Городок, ул.Фасадная, д.8 к.7</t>
  </si>
  <si>
    <t>Одинцовский р-н, п. Лесной Городок, ул.Фасадная, д.8 к.8</t>
  </si>
  <si>
    <t>Одинцовский р-н, п. Лесной Городок, ул.Энергетиков, д.2</t>
  </si>
  <si>
    <t>Одинцовский р-н, п. Летний Отдых, ул.Зеленая, д.4</t>
  </si>
  <si>
    <t>Одинцовский р-н, п. Летний Отдых, ул.Зеленая, д.8</t>
  </si>
  <si>
    <t>Одинцовский муниципальный район, сельское поселение Назарьевское</t>
  </si>
  <si>
    <t>Одинцовский р-н, п. Назарьево, д.10Б</t>
  </si>
  <si>
    <t>Одинцовский р-н, п. Назарьево, д.4А</t>
  </si>
  <si>
    <t>Одинцовский р-н, п. Новый Городок, д.36</t>
  </si>
  <si>
    <t>Одинцовский р-н, п. Новый Городок, д.5</t>
  </si>
  <si>
    <t>Одинцовский р-н, п. санатория им. Герцена, д.21</t>
  </si>
  <si>
    <t>Одинцовский р-н, п. санатория им. Герцена, д.46</t>
  </si>
  <si>
    <t>Одинцовский р-н, п. Сосны, д.4</t>
  </si>
  <si>
    <t>Одинцовский р-н, п. Старый Городок, ул.Заводская, д.1</t>
  </si>
  <si>
    <t>Одинцовский р-н, п. Старый Городок, ул.Заводская, д.10</t>
  </si>
  <si>
    <t>Одинцовский р-н, п. Часцы, д.3</t>
  </si>
  <si>
    <t>Одинцовский р-н, р.п. Большие Вяземы, ул.Городок-17, д.20</t>
  </si>
  <si>
    <t>Одинцовский р-н, р.п. Большие Вяземы, ул.Городок-17, д.23</t>
  </si>
  <si>
    <t>Одинцовский р-н, р.п. Большие Вяземы, ул.Институт, д.1</t>
  </si>
  <si>
    <t>Одинцовский р-н, р.п. Большие Вяземы, ш.Можайское, д.6</t>
  </si>
  <si>
    <t>Одинцовский р-н, р.п. Заречье, д.14</t>
  </si>
  <si>
    <t>Одинцовский р-н, р.п. Заречье, д.4а</t>
  </si>
  <si>
    <t>Одинцовский р-н, р.п. Заречье, д.6А</t>
  </si>
  <si>
    <t>Одинцовский р-н, р.п. Заречье, ул.Тихая, д.18</t>
  </si>
  <si>
    <t>Одинцовский р-н, с. Ершово, д.1</t>
  </si>
  <si>
    <t>Одинцовский р-н, с. Каринское, д.1</t>
  </si>
  <si>
    <t>Одинцовский р-н, с. Каринское, д.4</t>
  </si>
  <si>
    <t>Одинцовский муниципальный район, городское поселение Заречье</t>
  </si>
  <si>
    <t>Одинцовский р-н, с. Никольское, пр.Кубинский, д.52</t>
  </si>
  <si>
    <t>Одинцовский р-н, с. Саввинская Слобода, ул.Юбилейная, д.19</t>
  </si>
  <si>
    <t>Одинцовский р-н, с. Шарапово, д.21</t>
  </si>
  <si>
    <t>Одинцовский р-н, с. Юдино, ул.Верхняя, д.79Б</t>
  </si>
  <si>
    <t>Одинцовский р-н, ст. Кубинка-2, д.9</t>
  </si>
  <si>
    <t>Орехово-Зуевский р-н, г. Куровское, ул.Вокзальная, д.16</t>
  </si>
  <si>
    <t>Орехово-Зуевский р-н, г. Куровское, ул.Вокзальная, д.3</t>
  </si>
  <si>
    <t>Орехово-Зуевский р-н, г. Куровское, ул.Кирова, д.13</t>
  </si>
  <si>
    <t>Орехово-Зуевский р-н, г. Куровское, ул.Коммунистическая, д.36</t>
  </si>
  <si>
    <t>Орехово-Зуевский р-н, г. Куровское, ул.Коммунистическая, д.38</t>
  </si>
  <si>
    <t>Орехово-Зуевский р-н, г. Куровское, ул.Коммунистическая, д.40</t>
  </si>
  <si>
    <t>Орехово-Зуевский р-н, г. Куровское, ул.Новинское шоссе, д.16</t>
  </si>
  <si>
    <t>Орехово-Зуевский р-н, г. Куровское, ул.Новинское шоссе, д.18</t>
  </si>
  <si>
    <t>Орехово-Зуевский р-н, г. Куровское, ул.Октябрьская, д.2</t>
  </si>
  <si>
    <t>Орехово-Зуевский р-н, г. Куровское, ул.Первомайская, д.94</t>
  </si>
  <si>
    <t>Орехово-Зуевский р-н, г. Куровское, ул.Пролетарка, д.16</t>
  </si>
  <si>
    <t>Орехово-Зуевский р-н, д. Губино, ул.Луговая, д.4</t>
  </si>
  <si>
    <t>Орехово-Зуевский р-н, д. Губино, ул.Пролетарская, д.6</t>
  </si>
  <si>
    <t>Орехово-Зуевский р-н, д. Давыдово, ул.Заводская, д.16</t>
  </si>
  <si>
    <t>Орехово-Зуевский р-н, д. Давыдово, ул.Заводская, д.6</t>
  </si>
  <si>
    <t>Орехово-Зуевский р-н, д. Давыдово, ул.Заводская, д.7</t>
  </si>
  <si>
    <t>Орехово-Зуевский р-н, д. Демихово, ул.Заводская, д.1</t>
  </si>
  <si>
    <t>Орехово-Зуевский р-н, д. Демихово, ул.Заводская, д.12</t>
  </si>
  <si>
    <t>Орехово-Зуевский р-н, д. Демихово, ул.Заводская, д.13</t>
  </si>
  <si>
    <t>Орехово-Зуевский р-н, д. Демихово, ул.Заводская, д.24</t>
  </si>
  <si>
    <t>Орехово-Зуевский р-н, д. Демихово, ул.Заводская, д.28</t>
  </si>
  <si>
    <t>Орехово-Зуевский р-н, д. Демихово, ул.Комсомольская, д.2</t>
  </si>
  <si>
    <t>Орехово-Зуевский р-н, д. Кабаново, д.157</t>
  </si>
  <si>
    <t>Орехово-Зуевский р-н, д. Малая Дубна, д.13</t>
  </si>
  <si>
    <t>Орехово-Зуевский р-н, д. Малая Дубна, д.37</t>
  </si>
  <si>
    <t>Орехово-Зуевский р-н, д. Новое, ул.Мира, д.14</t>
  </si>
  <si>
    <t>Орехово-Зуевский р-н, д. Новое, ул.Советская, д.108</t>
  </si>
  <si>
    <t>Орехово-Зуевский р-н, д. Савинская, д.3</t>
  </si>
  <si>
    <t>Орехово-Зуевский р-н, п. Авсюнино, ул.Ленина, д.18</t>
  </si>
  <si>
    <t>Орехово-Зуевский р-н, п. Авсюнино, ул.Ленина, д.2</t>
  </si>
  <si>
    <t>Орехово-Зуевский р-н, п. Авсюнино, ул.Ленина, д.29</t>
  </si>
  <si>
    <t>Орехово-Зуевский р-н, п. Авсюнино, ул.Ленина, д.31</t>
  </si>
  <si>
    <t>Орехово-Зуевский р-н, п. Авсюнино, ул.Ленина, д.35а</t>
  </si>
  <si>
    <t>Орехово-Зуевский р-н, п. Авсюнино, ул.Ленина, д.4</t>
  </si>
  <si>
    <t>Орехово-Зуевский р-н, п. Авсюнино, ул.Ленина, д.8</t>
  </si>
  <si>
    <t>Орехово-Зуевский р-н, п. Верея, ул.Почтовая, д.7</t>
  </si>
  <si>
    <t>Орехово-Зуевский р-н, п. Верея, ул.Центральная, д.8</t>
  </si>
  <si>
    <t>Орехово-Зуевский р-н, п. Мисцево, д.41</t>
  </si>
  <si>
    <t>Орехово-Зуевский р-н, с. Ильинский Погост, ул.Митрохинская, д.10</t>
  </si>
  <si>
    <t>Павлово-Посадский р-н, г. Павловский Посад, пер.Игнатьевский, д.1а</t>
  </si>
  <si>
    <t>Павлово-Посадский р-н, г. Павловский Посад, пер.Интернациональный, д.22</t>
  </si>
  <si>
    <t>Павлово-Посадский р-н, г. Павловский Посад, ул.Кирова, д.81</t>
  </si>
  <si>
    <t>Павлово-Посадский р-н, г. Павловский Посад, ул.Кирова, д.91/20</t>
  </si>
  <si>
    <t>Павлово-Посадский р-н, г. Павловский Посад, ул.Орджоникидзе, д.13</t>
  </si>
  <si>
    <t>Павлово-Посадский р-н, г. Павловский Посад, ул.Тимирязева, д.9</t>
  </si>
  <si>
    <t>Павлово-Посадский муниципальный район, сельское поселение Аверкиевское</t>
  </si>
  <si>
    <t>Павлово-Посадский р-н, д. Чисто-Перхурово, д.1</t>
  </si>
  <si>
    <t>Пушкинский р-н, г. Пушкино, мкр. Заветы Ильича, ул.Железнодорожная, д.6</t>
  </si>
  <si>
    <t>Пушкинский р-н, г. Пушкино, мкр.Серебрянка, д.28</t>
  </si>
  <si>
    <t>Пушкинский р-н, г. Пушкино, мкр.Серебрянка, д.5</t>
  </si>
  <si>
    <t>Пушкинский р-н, г. Пушкино, мкр.Серебрянка, д.50</t>
  </si>
  <si>
    <t>Пушкинский р-н, г. Пушкино, мкр.Серебрянка, д.57</t>
  </si>
  <si>
    <t>Пушкинский р-н, г. Пушкино, мкр.Серебрянка, д.58</t>
  </si>
  <si>
    <t>Пушкинский р-н, г. Пушкино, пл.Советская, д.1/7</t>
  </si>
  <si>
    <t>Пушкинский р-н, г. Пушкино, ул.50 лет Комсомола, д.19</t>
  </si>
  <si>
    <t>Пушкинский р-н, г. Пушкино, ул.50 лет Комсомола, д.21</t>
  </si>
  <si>
    <t>Пушкинский р-н, г. Пушкино, ул.Вокзальная, д.10</t>
  </si>
  <si>
    <t>Пушкинский р-н, г. Пушкино, ул.Вокзальная, д.8</t>
  </si>
  <si>
    <t>Пушкинский р-н, г. Пушкино, ул.Гоголя, д.9</t>
  </si>
  <si>
    <t>Пушкинский р-н, г. Пушкино, ул.Писаревская, д.3</t>
  </si>
  <si>
    <t>Пушкинский р-н, г. Пушкино, ул.Писаревская, д.6</t>
  </si>
  <si>
    <t>Пушкинский р-н, г. Пушкино, ул.Тургенева, д.20</t>
  </si>
  <si>
    <t>Пушкинский р-н, д. Талицы, д.1</t>
  </si>
  <si>
    <t>Пушкинский р-н, п. Софрино-1, д.40</t>
  </si>
  <si>
    <t>Пушкинский р-н, п. Софрино-1, д.5</t>
  </si>
  <si>
    <t>Пушкинский р-н, п. Ашукино, мкр.Росхмель, д.32а</t>
  </si>
  <si>
    <t>Пушкинский р-н, п. Ашукино, мкр.Росхмель, д.32б</t>
  </si>
  <si>
    <t>Пушкинский р-н, п. Ашукино, мкр.Росхмель, д.38</t>
  </si>
  <si>
    <t>Пушкинский р-н, п. Лесной, ул.Гагарина, д.5</t>
  </si>
  <si>
    <t>Пушкинский р-н, п. Лесной, ул.Гагарина, д.6</t>
  </si>
  <si>
    <t>Пушкинский р-н, п. Лесной, ул.Титова, д.10</t>
  </si>
  <si>
    <t>Пушкинский р-н, п. Лесной, ул.Титова, д.9</t>
  </si>
  <si>
    <t>Пушкинский р-н, п. Лесные Поляны, ул.Ленина, д.10</t>
  </si>
  <si>
    <t>Пушкинский р-н, п. Лесные Поляны, ул.Ленина, д.11</t>
  </si>
  <si>
    <t>Пушкинский муниципальный район, городское поселение Зеленоградский</t>
  </si>
  <si>
    <t>Пушкинский р-н, п. Нагорное, д.44</t>
  </si>
  <si>
    <t>Пушкинский р-н, п. Софрино, ул.Средняя, д.20</t>
  </si>
  <si>
    <t>Пушкинский р-н, п. Софрино, ул.Экспериментальная, д.9</t>
  </si>
  <si>
    <t>Пушкинский р-н, п. Челюскинский, ул.Большая Тарасовская, д.113</t>
  </si>
  <si>
    <t>Пушкинский р-н, п. Челюскинский, ул.Тракторная 1-я, д.1</t>
  </si>
  <si>
    <t>Пушкинский р-н, п. Черкизово, ул.Береговая, д.15</t>
  </si>
  <si>
    <t>Пушкинский муниципальный район, городское поселение Правдинский</t>
  </si>
  <si>
    <t>Пушкинский р-н, р.п. Правдинский, ул.1-я Проектная, д.85</t>
  </si>
  <si>
    <t>Пушкинский р-н, р.п. Правдинский, ул.Лермонтова, д.20</t>
  </si>
  <si>
    <t>Пушкинский р-н, р.п. Правдинский, ул.Чернышевского, д.20</t>
  </si>
  <si>
    <t>Пушкинский р-н, р.п. Правдинский, ш.Степаньковское, д.29</t>
  </si>
  <si>
    <t>Пушкинский р-н, с. Ельдигино, мкр.Ельдигино, д.25</t>
  </si>
  <si>
    <t>Пушкинский р-н, с. Ельдигино, мкр.Ельдигино, д.3</t>
  </si>
  <si>
    <t>Пушкинский р-н, с. Тарасовка, ул.Большая Тарасовская, д.69В</t>
  </si>
  <si>
    <t>Раменский р-н, г. Раменское, ул.Десантная, д.24</t>
  </si>
  <si>
    <t>Раменский р-н, г. Раменское, ул.Десантная, д.39а</t>
  </si>
  <si>
    <t>Раменский р-н, г. Раменское, ул.Донинское шоссе, д.6</t>
  </si>
  <si>
    <t>Раменский р-н, г. Раменское, ул.Карла Маркса, д.4</t>
  </si>
  <si>
    <t>Раменский р-н, г. Раменское, ул.Карла Маркса, д.6</t>
  </si>
  <si>
    <t>Раменский р-н, г. Раменское, ул.Коммунистическая, д.5</t>
  </si>
  <si>
    <t>Раменский р-н, г. Раменское, ул.Космонавтов, д.18</t>
  </si>
  <si>
    <t>Раменский р-н, г. Раменское, ул.Рабочая, д.10</t>
  </si>
  <si>
    <t>Раменский р-н, г. Раменское, ул.Серова, д.51/21</t>
  </si>
  <si>
    <t>Раменский р-н, д. Клишева, ул.Центральная, д.5</t>
  </si>
  <si>
    <t>Раменский р-н, д. Кузнецово, ул.Центральная, д.1</t>
  </si>
  <si>
    <t>Раменский р-н, д. Кузнецово, ул.Центральная, д.2</t>
  </si>
  <si>
    <t>Раменский р-н, д. Морозово, д.131</t>
  </si>
  <si>
    <t>Раменский р-н, д. Панино, ул.Новая, д.12</t>
  </si>
  <si>
    <t>Раменский р-н, д. Панино, ул.Новая, д.18</t>
  </si>
  <si>
    <t>Раменский р-н, п. Быково, ул.Аэропортовская, д.3</t>
  </si>
  <si>
    <t>Раменский р-н, п. Быково, ул.Первомайская, д.29, к.2</t>
  </si>
  <si>
    <t>Раменский р-н, п. Быково, ул.Первомайская, д.29, к.6</t>
  </si>
  <si>
    <t>Раменский р-н, п. Гжельский кирпичный завод, д.18</t>
  </si>
  <si>
    <t>Раменский муниципальный район, сельское поселение Константиновское</t>
  </si>
  <si>
    <t>Раменский р-н, п. Денежниково, д.7</t>
  </si>
  <si>
    <t>Раменский р-н, п. Дубовая Роща, ул.Новая, д.7</t>
  </si>
  <si>
    <t>Раменский р-н, п. Дубовая Роща, ул.Новая, д.8</t>
  </si>
  <si>
    <t>Раменский р-н, п. Дубовая Роща, ул.Спортивная, д.6</t>
  </si>
  <si>
    <t>Раменский р-н, п. Дубовая Роща, ул.Спортивная, д.8</t>
  </si>
  <si>
    <t>Раменский р-н, п. Ильинский, ул.Октябрьская, д.62а</t>
  </si>
  <si>
    <t>Раменский р-н, п. Ильинский, ул.Октябрьская, д.64</t>
  </si>
  <si>
    <t>Раменский р-н, п. Ильинский, ул.Октябрьская, д.64а</t>
  </si>
  <si>
    <t>Раменский р-н, п. Ильинский, ул.Октябрьская, д.70</t>
  </si>
  <si>
    <t>Раменский р-н, п. Комбината стройматериалов-1, д.1</t>
  </si>
  <si>
    <t>Раменский р-н, п. Новое село, усадьба СпецСМУ, д.2</t>
  </si>
  <si>
    <t>Раменский муниципальный район, сельское поселение Верейское</t>
  </si>
  <si>
    <t>Раменский р-н, п. Опытное поле, д.8</t>
  </si>
  <si>
    <t>Раменский р-н, п. Раос, д.5</t>
  </si>
  <si>
    <t>Раменский р-н, п. Раос, д.6</t>
  </si>
  <si>
    <t>Раменский р-н, п. ст.Бронницы ул. дом тяговой подстанции, д.1</t>
  </si>
  <si>
    <t>Раменский муниципальный район, сельское поселение Удельная</t>
  </si>
  <si>
    <t>Раменский р-н, п. Удельная, ул.Горячева, д.23</t>
  </si>
  <si>
    <t>Раменский р-н, п. Электроизолятор, д.2</t>
  </si>
  <si>
    <t>Раменский р-н, п. Электроизолятор, д.4</t>
  </si>
  <si>
    <t>Раменский муниципальный район, городское поселение Никоновское</t>
  </si>
  <si>
    <t>Раменский р-н, с. Заворово, д.5</t>
  </si>
  <si>
    <t>Раменский р-н, с. Константиново, д.1/1</t>
  </si>
  <si>
    <t>Раменский р-н, с. Михеево, д.151</t>
  </si>
  <si>
    <t>Рузский р-н, г. Руза, ул.Почтовая, д.3</t>
  </si>
  <si>
    <t>Рузский р-н, г. Руза, ул.Социалистическая, д.72</t>
  </si>
  <si>
    <t>Рузский р-н, г. Руза, ул.Федеративная, д.8</t>
  </si>
  <si>
    <t>Рузский р-н, д. Нестерово, д.42</t>
  </si>
  <si>
    <t>Рузский р-н, д. Орешки, д.6</t>
  </si>
  <si>
    <t>Рузский р-н, д. Сумароково, д.17</t>
  </si>
  <si>
    <t>Рузский р-н, п. Космодемьянский, д.15</t>
  </si>
  <si>
    <t>Рузский р-н, п. Космодемьянский, д.2</t>
  </si>
  <si>
    <t>Сергиево-Посадский муниципальный район, городское поселение Краснозаводск</t>
  </si>
  <si>
    <t>Сергиево-Посадский р-н, г. Краснозаводск, ул.Театральная, д.12</t>
  </si>
  <si>
    <t>Сергиево-Посадский р-н, г. Пересвет, ул.Советская, д.9</t>
  </si>
  <si>
    <t>Сергиево-Посадский муниципальный район, городское поселение Пересвет</t>
  </si>
  <si>
    <t>Сергиево-Посадский р-н, г. Сергиев Посад, б-р.Кузнецова, д.5</t>
  </si>
  <si>
    <t>Сергиево-Посадский р-н, г. Сергиев Посад, мкр.Семхоз, ул.Парковая, д.25</t>
  </si>
  <si>
    <t>Сергиево-Посадский р-н, г. Сергиев Посад, пр.Хотьковский, д.40А</t>
  </si>
  <si>
    <t>Сергиево-Посадский р-н, г. Сергиев Посад, ул.1 Ударной Армии, д.36</t>
  </si>
  <si>
    <t>Сергиево-Посадский р-н, г. Сергиев Посад, ул.Глинки, д.10</t>
  </si>
  <si>
    <t>Сергиево-Посадский р-н, г. Сергиев Посад, ул.Дружбы, д.10</t>
  </si>
  <si>
    <t>Сергиево-Посадский р-н, г. Сергиев Посад, ул.Дружбы, д.12</t>
  </si>
  <si>
    <t>Сергиево-Посадский р-н, г. Сергиев Посад, ул.К.Либкнехта, д.9</t>
  </si>
  <si>
    <t>Сергиево-Посадский р-н, г. Сергиев Посад, ул.Клубная, д.24</t>
  </si>
  <si>
    <t>Сергиево-Посадский р-н, г. Сергиев Посад, ул.Маяковского, д.6</t>
  </si>
  <si>
    <t>Сергиево-Посадский р-н, г. Сергиев Посад, ул.Озерная, д.11</t>
  </si>
  <si>
    <t>Сергиево-Посадский р-н, г. Сергиев Посад, ул.Стахановская, д.5</t>
  </si>
  <si>
    <t>Сергиево-Посадский р-н, г. Сергиев Посад, ш.Новоуглическое д.17</t>
  </si>
  <si>
    <t>Сергиево-Посадский р-н, г. Сергиев Посад, ш.Ярославское, д.8</t>
  </si>
  <si>
    <t>Сергиево-Посадский р-н, г. Хотьково, ул.Академика Королева, д.5</t>
  </si>
  <si>
    <t>Сергиево-Посадский р-н, г. Хотьково, ул.Горжовицкая, д.4</t>
  </si>
  <si>
    <t>Сергиево-Посадский р-н, г. Хотьково, ул.Ленина, д.3</t>
  </si>
  <si>
    <t>Сергиево-Посадский р-н, г. Хотьково, ул.Ленина, д.4</t>
  </si>
  <si>
    <t>Сергиево-Посадский р-н, г. Хотьково, ул.Лихачева, д.3</t>
  </si>
  <si>
    <t>Сергиево-Посадский р-н, г. Хотьково, ул.Михеенко, д.15</t>
  </si>
  <si>
    <t>Сергиево-Посадский р-н, г. Хотьково, ул.Михеенко, д.16</t>
  </si>
  <si>
    <t>Сергиево-Посадский р-н, г. Хотьково, ул.Михеенко, д.5</t>
  </si>
  <si>
    <t>Сергиево-Посадский р-н, г. Хотьково, ул.Новая, д.4а</t>
  </si>
  <si>
    <t>Сергиево-Посадский р-н, г. Хотьково, ул.Октябрьская, д.8а</t>
  </si>
  <si>
    <t>Сергиево-Посадский р-н, г. Хотьково, ул.Рабочая 2-я, д.34</t>
  </si>
  <si>
    <t>Сергиево-Посадский р-н, г. Хотьково, ул.Седина, д.36</t>
  </si>
  <si>
    <t>Сергиево-Посадский р-н, г. Хотьково, ул.Седина, д.4</t>
  </si>
  <si>
    <t>Сергиево-Посадский р-н, д. Березняки, д.15</t>
  </si>
  <si>
    <t>Сергиево-Посадский р-н, д. Березняки, д.29</t>
  </si>
  <si>
    <t>Сергиево-Посадский р-н, д. Кузьмино, д.5</t>
  </si>
  <si>
    <t>Сергиево-Посадский р-н, д. Селково, д.14А</t>
  </si>
  <si>
    <t>Сергиево-Посадский р-н, д. Селково, д.17</t>
  </si>
  <si>
    <t>Сергиево-Посадский р-н, д. Селково, д.21</t>
  </si>
  <si>
    <t>Сергиево-Посадский р-н, д. Селково, д.25</t>
  </si>
  <si>
    <t>Сергиево-Посадский р-н, д. Селково, д.26</t>
  </si>
  <si>
    <t>Сергиево-Посадский р-н, д. Селково, д.27</t>
  </si>
  <si>
    <t>Сергиево-Посадский р-н, д. Торгашино, д.18</t>
  </si>
  <si>
    <t>Сергиево-Посадский р-н, д. Торгашино, д.21</t>
  </si>
  <si>
    <t>Сергиево-Посадский р-н, д. Торгашино, д.22</t>
  </si>
  <si>
    <t>Сергиево-Посадский р-н, д. Трехселище, д.2</t>
  </si>
  <si>
    <t>Сергиево-Посадский р-н, д. Трехселище, д.5</t>
  </si>
  <si>
    <t>Сергиево-Посадский р-н, д. Трехселище, д.6</t>
  </si>
  <si>
    <t>Сергиево-Посадский р-н, д. Федорцово, д.14</t>
  </si>
  <si>
    <t>Сергиево-Посадский р-н, д. Федорцово, д.7</t>
  </si>
  <si>
    <t>Сергиево-Посадский р-н, д. Федорцово, д.8</t>
  </si>
  <si>
    <t>Сергиево-Посадский р-н, п. Лоза, д.1</t>
  </si>
  <si>
    <t>Сергиево-Посадский р-н, п. Мостовик, ул.Лесная, д.23</t>
  </si>
  <si>
    <t>Сергиево-Посадский р-н, п. Мостовик, ул.Первомайская, д.7</t>
  </si>
  <si>
    <t>Сергиево-Посадский р-н, п. Мостовик, ул.Пионерская, д.9</t>
  </si>
  <si>
    <t>Сергиево-Посадский р-н, п. НИИРП, д.1а</t>
  </si>
  <si>
    <t>Сергиево-Посадский муниципальный район, сельское поселение Реммаш</t>
  </si>
  <si>
    <t>Сергиево-Посадский р-н, п. Реммаш, ул.Институтская, д.11</t>
  </si>
  <si>
    <t>Сергиево-Посадский р-н, п. Реммаш, ул.Институтская, д.3</t>
  </si>
  <si>
    <t>Сергиево-Посадский р-н, п. Реммаш, ул.Институтская, д.9</t>
  </si>
  <si>
    <t>Сергиево-Посадский р-н, п. Реммаш, ул.Юбилейная, д.1</t>
  </si>
  <si>
    <t>Сергиево-Посадский р-н, р.п. Скоропусковский, д.3</t>
  </si>
  <si>
    <t>Сергиево-Посадский р-н, с. Богородское, д.24</t>
  </si>
  <si>
    <t>Сергиево-Посадский р-н, с. Васильевское, д.17</t>
  </si>
  <si>
    <t>Сергиево-Посадский р-н, с. Глинково, д.73</t>
  </si>
  <si>
    <t>Сергиево-Посадский р-н, с. Муханово, ул.Советская, д.17</t>
  </si>
  <si>
    <t>Сергиево-Посадский р-н, с. Шеметово, мкр.Новый, д."Д"</t>
  </si>
  <si>
    <t>Сергиево-Посадский р-н, с. Шеметово, мкр.Новый, д.19</t>
  </si>
  <si>
    <t>Сергиево-Посадский р-н, с. Шеметово, ул.Центральная, д.73</t>
  </si>
  <si>
    <t>Сергиево-Посадский р-н, с. Шеметово, ул.Центральная, д.75</t>
  </si>
  <si>
    <t>г. Серебряные Пруды, п. Успенский, ул.50 лет Октября, д.4</t>
  </si>
  <si>
    <t>г. Серебряные Пруды, с. Клемово, д.55</t>
  </si>
  <si>
    <t>г. Серебряные Пруды, с. Клемово, д.61</t>
  </si>
  <si>
    <t>г. Серебряные Пруды, с. Мочилы, ул.Юбилейная, д.7</t>
  </si>
  <si>
    <t>г. Серебряные Пруды, с. Петрово, д.4</t>
  </si>
  <si>
    <t>г. Серебряные Пруды, с. Узуново, мкр.Северный, д.12</t>
  </si>
  <si>
    <t>г. Серебряные Пруды, с. Узуново, мкр.Северный, д.7а</t>
  </si>
  <si>
    <t>г. Серебряные Пруды, ул.ПТУ, д.7, к.Б</t>
  </si>
  <si>
    <t>Серпуховский р-н, д. Васильевское, д.4а</t>
  </si>
  <si>
    <t>Серпуховский муниципальный район, сельское поселение Калиновское</t>
  </si>
  <si>
    <t>Серпуховский р-н, п. Большевик, ул.Ленина, д.104</t>
  </si>
  <si>
    <t>Серпуховский муниципальный район, сельское поселение Липицкое</t>
  </si>
  <si>
    <t>Серпуховский р-н, п. Кирпичный Завод, д.31</t>
  </si>
  <si>
    <t>Серпуховский р-н, п. Кирпичный Завод, д.33</t>
  </si>
  <si>
    <t>Серпуховский р-н, р.п. Пролетарский, ул.40 лет Октября, д.18</t>
  </si>
  <si>
    <t>Серпуховский р-н, р.п. Пролетарский, ул.40 лет Октября, д.9</t>
  </si>
  <si>
    <t>Серпуховский р-н, с. Липицы, д.28</t>
  </si>
  <si>
    <t>Серпуховский муниципальный район, сельское поселение Данковское</t>
  </si>
  <si>
    <t>Серпуховский р-н, с. Турово, ул.Октябрьская, д.1-а</t>
  </si>
  <si>
    <t>Серпуховский р-н, с. Турово, ул.Октябрьская, д.1-б</t>
  </si>
  <si>
    <t>Солнечногорский муниципальный район, городское поселение Солнечногорск</t>
  </si>
  <si>
    <t>Солнечногорский р-н, д. Брехово, д.76</t>
  </si>
  <si>
    <t>Солнечногорский р-н, д. Брехово, д.77</t>
  </si>
  <si>
    <t>Солнечногорский р-н, д. Брехово, д.78</t>
  </si>
  <si>
    <t>Солнечногорский р-н, д. Чашниково, мкр.Новые дома, д.1</t>
  </si>
  <si>
    <t>Солнечногорский муниципальный район, городское поселение Андреевка</t>
  </si>
  <si>
    <t>Ступинский р-н, г. Ступино, Победы пр-кт, д. 37</t>
  </si>
  <si>
    <t>Ступинский р-н, г. Ступино, ул.Андропова, д.31</t>
  </si>
  <si>
    <t>Ступинский р-н, г. Ступино, ул.Горького, д.29</t>
  </si>
  <si>
    <t>Ступинский р-н, г. Ступино, ул.Крупской, д.36</t>
  </si>
  <si>
    <t>Ступинский р-н, г. Ступино, ул.Некрасова, д.11</t>
  </si>
  <si>
    <t>Ступинский р-н, г. Ступино, ул.Некрасова, д.15</t>
  </si>
  <si>
    <t>Ступинский р-н, г. Ступино, ул.Садовая, д.12</t>
  </si>
  <si>
    <t>Ступинский р-н, д. Алфимово, пр.Новоселов, д.6</t>
  </si>
  <si>
    <t>Ступинский р-н, д. Леонтьево, ул.Новая, д.3</t>
  </si>
  <si>
    <t>Ступинский р-н, п. Жилево, ул.Первомайская, д.39</t>
  </si>
  <si>
    <t>Ступинский р-н, п. Малино, ул.Победы, д.4</t>
  </si>
  <si>
    <t>Ступинский р-н, п. Михнево, туп.Больничный, д.4</t>
  </si>
  <si>
    <t>Ступинский р-н, п. Михнево, туп.Больничный, д.8</t>
  </si>
  <si>
    <t>Ступинский р-н, п. Михнево, ул.Сельхозтехники, д.1</t>
  </si>
  <si>
    <t>Ступинский р-н, п. Михнево, ул.Строителей, д.1</t>
  </si>
  <si>
    <t>Ступинский р-н, п. Михнево, ул.Строителей, д.2</t>
  </si>
  <si>
    <t>Ступинский р-н, с. Аксиньино, ул.Молодежная, д.5</t>
  </si>
  <si>
    <t>Ступинский р-н, с. Ивановское, ул.Мира, д.9</t>
  </si>
  <si>
    <t>Ступинский р-н, с. Ивановское, ул.Школьная, д.4</t>
  </si>
  <si>
    <t>Ступинский р-н, с. Семеновское, ул.Школьная, д.4</t>
  </si>
  <si>
    <t>Ступинский р-н, с. Хатунь, пр.Колхозный, д.4</t>
  </si>
  <si>
    <t>Талдомский р-н, г. Талдом, мкр.Юбилейный, д.2</t>
  </si>
  <si>
    <t>Талдомский муниципальный район, городское поселение Талдом</t>
  </si>
  <si>
    <t>Талдомский муниципальный район, сельское поселение Гуслевское</t>
  </si>
  <si>
    <t>Талдомский р-н, д. Павловичи, д.2</t>
  </si>
  <si>
    <t>Талдомский муниципальный район, городское поселение Запрудня</t>
  </si>
  <si>
    <t>Талдомский р-н, р.п. Вербилки, ул.2-й Ленстрой, д.3/5</t>
  </si>
  <si>
    <t>Талдомский р-н, р.п. Вербилки, ул.Вокзальная, д.1Б</t>
  </si>
  <si>
    <t>Талдомский р-н, р.п. Вербилки, ул.Забырина, д.17</t>
  </si>
  <si>
    <t>Талдомский р-н, р.п. Вербилки, ул.Забырина, д.8</t>
  </si>
  <si>
    <t>Талдомский р-н, р.п. Вербилки, ул.Победы, д.1</t>
  </si>
  <si>
    <t>Талдомский р-н, р.п. Вербилки, ул.Победы, д.19</t>
  </si>
  <si>
    <t>Талдомский р-н, р.п. Вербилки, ул.Победы, д.23</t>
  </si>
  <si>
    <t>Талдомский р-н, р.п. Вербилки, ул.Школьная, д.4</t>
  </si>
  <si>
    <t>Талдомский муниципальный район, городское поселение Северный</t>
  </si>
  <si>
    <t>Талдомский р-н, р.п. Северный, ул.Зеленая, д.5</t>
  </si>
  <si>
    <t>Талдомский р-н, р.п. Северный, ул.Калинина, д.10</t>
  </si>
  <si>
    <t>Талдомский р-н, с. Новогуслево, д.1</t>
  </si>
  <si>
    <t>Чеховский муниципальный район, городское поселение Чехов</t>
  </si>
  <si>
    <t>Чеховский р-н, г. Чехов, ул.Гагарина, д.104</t>
  </si>
  <si>
    <t>Чеховский р-н, г. Чехов, ул.Гагарина, д.110</t>
  </si>
  <si>
    <t>Чеховский р-н, г. Чехов, ул.Гагарина, д.118</t>
  </si>
  <si>
    <t>Чеховский р-н, г. Чехов, ул.Гагарина, д.124</t>
  </si>
  <si>
    <t>Чеховский р-н, г. Чехов, ул.Гагарина, д.36</t>
  </si>
  <si>
    <t>Чеховский р-н, г. Чехов, ул.Гагарина, д.45</t>
  </si>
  <si>
    <t>Чеховский р-н, г. Чехов, ул.Дружбы, д.6/2</t>
  </si>
  <si>
    <t>Чеховский р-н, г. Чехов, ул.Дружбы, д.8/1</t>
  </si>
  <si>
    <t>Чеховский р-н, г. Чехов, ул.Ильича, д.28</t>
  </si>
  <si>
    <t>Чеховский р-н, г. Чехов, ул.Молодежная, д.15</t>
  </si>
  <si>
    <t>Чеховский р-н, г. Чехов, ул.Молодежная, д.19</t>
  </si>
  <si>
    <t>Чеховский р-н, г. Чехов, ул.Молодежная, д.2</t>
  </si>
  <si>
    <t>Чеховский р-н, г. Чехов, ул.Московская, д.83</t>
  </si>
  <si>
    <t>Чеховский р-н, г. Чехов, ул.Набережная, д.5</t>
  </si>
  <si>
    <t>Чеховский р-н, г. Чехов, ул.Полиграфистов, д.2</t>
  </si>
  <si>
    <t>Чеховский р-н, г. Чехов, ул.Полиграфистов, д.25</t>
  </si>
  <si>
    <t>Чеховский р-н, г. Чехов, ул.Полиграфистов, д.27</t>
  </si>
  <si>
    <t>Чеховский р-н, г. Чехов, ул.Полиграфистов, д.7/16</t>
  </si>
  <si>
    <t>Чеховский р-н, г. Чехов, ул.Чехова, д.37а</t>
  </si>
  <si>
    <t>Чеховский р-н, г. Чехов, ул.Чехова, д.41</t>
  </si>
  <si>
    <t>Чеховский р-н, д. Крюково, д.15</t>
  </si>
  <si>
    <t>Чеховский р-н, п. Любучаны, ул.Заводская, д.11</t>
  </si>
  <si>
    <t>Чеховский р-н, п. Любучаны, ул.Парковая, д.2</t>
  </si>
  <si>
    <t>Чеховский р-н, п. Любучаны, ул.Спортивная, д.9</t>
  </si>
  <si>
    <t>Чеховский р-н, п. Мещерское, д.5</t>
  </si>
  <si>
    <t>Чеховский р-н, п. Мещерское, д.6А</t>
  </si>
  <si>
    <t>Чеховский р-н, п. Столбовая-2, д.110</t>
  </si>
  <si>
    <t>Чеховский р-н, п. Столбовая, ул.Парковая, д.10</t>
  </si>
  <si>
    <t>Чеховский р-н, с. Дубна, д.7</t>
  </si>
  <si>
    <t>Чеховский р-н, с. Новый Быт, ул.Новая, д.31</t>
  </si>
  <si>
    <t>Чеховский р-н, с. Новый Быт, ул.Новая, д.39</t>
  </si>
  <si>
    <t>Чеховский р-н, с. Новый Быт, ул.Новая, д.8</t>
  </si>
  <si>
    <t>Чеховский р-н, с. Новый Быт, ул.Новая, д.9</t>
  </si>
  <si>
    <t>Чеховский р-н, с. Стремилово, ул.Мира, д.3</t>
  </si>
  <si>
    <t>Чеховский р-н, с. Стремилово, ул.Мира, д.5</t>
  </si>
  <si>
    <t>Чеховский р-н, с. Талалихино, ул.Спортивная, д.4</t>
  </si>
  <si>
    <t>Чеховский р-н, с. Шарапово, ул.Ленина, д.4</t>
  </si>
  <si>
    <t>Шатурский муниципальный район, городское поселение Шатура</t>
  </si>
  <si>
    <t>Шатурский р-н, г. Шатура, мкр.Керва, ул.Первомайская, д.16</t>
  </si>
  <si>
    <t>Шатурский р-н, г. Шатура, ул.Винтера, д.3</t>
  </si>
  <si>
    <t>Шатурский р-н, г. Шатура, ул.Спортивная, д.7</t>
  </si>
  <si>
    <t>Шатурский р-н, г. Шатура, ул.Энергетиков, д.14</t>
  </si>
  <si>
    <t>Шатурский р-н, п. Радовицкий, пр.Садовый, д.6</t>
  </si>
  <si>
    <t>Шатурский р-н, п. Шатурторф, пер.Пионерский, д.1</t>
  </si>
  <si>
    <t>Шатурский р-н, п. Шатурторф, ул.Афанасьева, д.2</t>
  </si>
  <si>
    <t>Шатурский р-н, р.п. Мишеронский, ул.Новая, д.18</t>
  </si>
  <si>
    <t>Шатурский р-н, р.п. Мишеронский, ул.Советская, д.48</t>
  </si>
  <si>
    <t>Шатурский муниципальный район, городское поселение Черусти</t>
  </si>
  <si>
    <t>Шатурский р-н, р.п. Черусти, ул.Новая, д.14</t>
  </si>
  <si>
    <t>Шатурский р-н, с. Дмитровский Погост, ул.Новая, д.6</t>
  </si>
  <si>
    <t>Шатурский р-н, с. Середниково, д.246</t>
  </si>
  <si>
    <t>Щёлковский муниципальный район, городское поселение Щелково</t>
  </si>
  <si>
    <t>Щелковский р-н, г. Щелково, пер.Советский 1-й, д.28</t>
  </si>
  <si>
    <t>Щелковский р-н, г. Щелково, пл.Ленина, д.1</t>
  </si>
  <si>
    <t>Щелковский р-н, г. Щелково, пр-кт.60 лет Октября, д.2б</t>
  </si>
  <si>
    <t>Щелковский р-н, г. Щелково, ул.Беляева, д.3</t>
  </si>
  <si>
    <t>Щелковский р-н, г. Щелково, ул.Беляева, д.45</t>
  </si>
  <si>
    <t>Щелковский р-н, г. Щелково, ул.Беляева, д.7</t>
  </si>
  <si>
    <t>Щелковский р-н, г. Щелково, ул.Беляева, д.8а</t>
  </si>
  <si>
    <t>Щелковский р-н, г. Щелково, ул.Институтская, д.22</t>
  </si>
  <si>
    <t>Щелковский р-н, г. Щелково, ул.Комарова, д.13а</t>
  </si>
  <si>
    <t>Щелковский р-н, г. Щелково, ул.Комарова, д.14</t>
  </si>
  <si>
    <t>Щелковский р-н, г. Щелково, ул.Комарова, д.15</t>
  </si>
  <si>
    <t>Щелковский р-н, г. Щелково, ул.Металлоконструкций, д.4</t>
  </si>
  <si>
    <t>Щелковский р-н, г. Щелково, ул.Металлоконструкций, д.5</t>
  </si>
  <si>
    <t>Щелковский р-н, г. Щелково, ул.Металлоконструкций, д.6</t>
  </si>
  <si>
    <t>Щелковский р-н, г. Щелково, ул.Неделина, д.4</t>
  </si>
  <si>
    <t>Щелковский р-н, г. Щелково, ул.Первомайская, д.52</t>
  </si>
  <si>
    <t>Щелковский р-н, г. Щелково, ул.Полевая, д.12/А</t>
  </si>
  <si>
    <t>Щелковский р-н, г. Щелково, ул.Пустовская, д.20</t>
  </si>
  <si>
    <t>Щелковский р-н, г. Щелково, ул.Сиреневая, д.5</t>
  </si>
  <si>
    <t>Щелковский р-н, г. Щелково, ул.Сиреневая, д.7</t>
  </si>
  <si>
    <t>Щелковский р-н, г. Щелково, ул.Центральная, д.25</t>
  </si>
  <si>
    <t>Щелковский р-н, г. Щелково, ул.Центральная, д.27/9</t>
  </si>
  <si>
    <t>Щелковский р-н, г. Щелково, ул.Центральная, д.7</t>
  </si>
  <si>
    <t>Щёлковский муниципальный район, сельское поселение Гребневское</t>
  </si>
  <si>
    <t>Щелковский р-н, д. Богослово, д.5</t>
  </si>
  <si>
    <t>Щелковский р-н, д. Булаково, д.1</t>
  </si>
  <si>
    <t>Щелковский р-н, д. Булаково, д.2</t>
  </si>
  <si>
    <t>Щелковский р-н, д. Булаково, д.3</t>
  </si>
  <si>
    <t>Щелковский р-н, д. Гребнево, ул.Березовая, д.9</t>
  </si>
  <si>
    <t>Щёлковский муниципальный район, городское поселение Фряново</t>
  </si>
  <si>
    <t>Щелковский р-н, д. Еремино, д.1а</t>
  </si>
  <si>
    <t>Щёлковский муниципальный район, городское поселение Свердловский</t>
  </si>
  <si>
    <t>Щелковский р-н, д. Корпуса, ул.Санаторская, д.1</t>
  </si>
  <si>
    <t>Щелковский р-н, д. Корпуса, ул.Санаторская, д.2</t>
  </si>
  <si>
    <t>Щелковский р-н, д. Корпуса, ул.Санаторская, д.4</t>
  </si>
  <si>
    <t>Щелковский р-н, д. Корпуса, ул.Санаторская, д.5</t>
  </si>
  <si>
    <t>Щелковский р-н, д. Хлепетово, д.12</t>
  </si>
  <si>
    <t>Щелковский р-н, п. Краснознаменский, д.8</t>
  </si>
  <si>
    <t>Щелковский р-н, п. Краснознаменский, д.93</t>
  </si>
  <si>
    <t>Щёлковский муниципальный район, сельское поселение Медвежье-Озерское</t>
  </si>
  <si>
    <t>Щелковский р-н, п. Новый Городок, д.11</t>
  </si>
  <si>
    <t>Щелковский р-н, п. Новый Городок, д.4</t>
  </si>
  <si>
    <t>Щелковский р-н, п. Свердловский, ул.Заводская, д.1</t>
  </si>
  <si>
    <t>Щелковский р-н, п. Свердловский, ул.Заводская, д.15</t>
  </si>
  <si>
    <t>Щелковский р-н, п. Фряново, ул.Коммунистическая, д.20</t>
  </si>
  <si>
    <t>Щелковский р-н, п. Фряново, ул.Короткая, д.4</t>
  </si>
  <si>
    <t>Щелковский р-н, п. Фряново, ул.Механизаторов, д.2а</t>
  </si>
  <si>
    <t>Щелковский р-н, п. Фряново, ул.Молодежная, д.5</t>
  </si>
  <si>
    <t>Щелковский р-н, п. Фряново, ул.Молодежная, д.8</t>
  </si>
  <si>
    <t>Щелковский р-н, п. Фряново, ул.Московская, д.3</t>
  </si>
  <si>
    <t>Щелковский р-н, п. Фряново, ул.Первомайская, д.16</t>
  </si>
  <si>
    <t>Щелковский р-н, п. Фряново, ул.Первомайская, д.20</t>
  </si>
  <si>
    <t>Щелковский р-н, п. Фряново, ул.Первомайская, д.4</t>
  </si>
  <si>
    <t>Щелковский р-н, п. Фряново, ул.Первомайская, д.9</t>
  </si>
  <si>
    <t>Щелковский р-н, п. Фряново, ул.Победы, д.1</t>
  </si>
  <si>
    <t>Щелковский р-н, п. Фряново, ул.Победы, д.2</t>
  </si>
  <si>
    <t>Щелковский р-н, п. Фряново, ул.Победы, д.3а</t>
  </si>
  <si>
    <t>Щелковский р-н, п. Фряново, ул.Текстильщиков, д.7</t>
  </si>
  <si>
    <t>Щелковский р-н, п. Фряново, ул.Урожайная, д.1</t>
  </si>
  <si>
    <t>Щелковский р-н, п. Фряново, ул.Урожайная, д.2</t>
  </si>
  <si>
    <t>Щелковский р-н, п. Фряново, ул.Урожайная, д.3</t>
  </si>
  <si>
    <t>Щелковский р-н, п. Фряново, ул.Урожайная, д.4</t>
  </si>
  <si>
    <t>Городской округ Егорьевск</t>
  </si>
  <si>
    <t>Красногорский р-н, д. Козино, ул.Совхозная, д.10</t>
  </si>
  <si>
    <t>Красногорский р-н, п. Нахабино, МПС 35 км, д.2</t>
  </si>
  <si>
    <t>Можайский р-н, д. Мокрое, ул.Мира, д.6</t>
  </si>
  <si>
    <t>Можайский р-н, д. Мокрое, ул.Пионерская, д.10</t>
  </si>
  <si>
    <t>Можайский р-н, д. Мокрое, ул.Пионерская, д.2</t>
  </si>
  <si>
    <t>Пушкинский р-н., п. Софрино-1, д.28</t>
  </si>
  <si>
    <t>Можайский муниципальный район, сельское поселение Дровнинское</t>
  </si>
  <si>
    <t>г. Балашиха, ул.Свердлова, д.26</t>
  </si>
  <si>
    <t>г. Домодедово, мкр. Центральный, Каширское ш., д.27-а</t>
  </si>
  <si>
    <t>г. Домодедово, мкр. Центральный, Каширское ш., д.29</t>
  </si>
  <si>
    <t>г. Домодедово, мкр. Центральный, Кутузовский, д.15</t>
  </si>
  <si>
    <t>г. Ивантеевка, ул.Трудовая, д.10</t>
  </si>
  <si>
    <t>г. Лосино-Петровский, ул.Ленина, д.2</t>
  </si>
  <si>
    <t>г. Лыткарино, квартал 2, д.8</t>
  </si>
  <si>
    <t>г. Лыткарино, ул.Коммунистическая, д.55</t>
  </si>
  <si>
    <t>г. Лыткарино, ул.Коммунистическая, д.56</t>
  </si>
  <si>
    <t>г. Подольск, Революционный пр-т, д. 52/39</t>
  </si>
  <si>
    <t>г. Подольск, ул.Мраморная, д.14</t>
  </si>
  <si>
    <t>г. Рошаль, ул.1-я Первомайская, д.1а</t>
  </si>
  <si>
    <t>г. Рошаль, ул.Химиков, д.5</t>
  </si>
  <si>
    <t>г. Серпухов, ул.Советская, д.57</t>
  </si>
  <si>
    <t>г. Серпухов, ул.Советская, д.63</t>
  </si>
  <si>
    <t>Клинский р-н, п. Решетниково, ул.Парковая, д.5</t>
  </si>
  <si>
    <t>Клинский р-н, п. Решетниково, ул.Садовая, д.1</t>
  </si>
  <si>
    <t>Ленинский р-н, п. Дубровский, ул.Турова, д.6</t>
  </si>
  <si>
    <t>Можайский р-н, д. Сычики, д.8</t>
  </si>
  <si>
    <t>Можайский р-н, п. Карьероуправления, д.11</t>
  </si>
  <si>
    <t xml:space="preserve">Можайский р-н, п. Цветковский, ул.Школьная, д.2 </t>
  </si>
  <si>
    <t xml:space="preserve">Можайский р-н, п. Цветковский, ул.Школьная, д.4 </t>
  </si>
  <si>
    <t>Наро-Фоминский р-н, д. Головково, д.3</t>
  </si>
  <si>
    <t>Одинцовский р-н, п. Лесной Городок, ул.Фасадная, д.1а</t>
  </si>
  <si>
    <t>Орехово-Зуевский р-н, г. Дрезна, ул. Коммунистическая, д.8</t>
  </si>
  <si>
    <t>Орехово-Зуевский р-н, г. Дрезна, ул. Ленинская 2-я, д. 13</t>
  </si>
  <si>
    <t>Орехово-Зуевский р-н, г. Дрезна, ул. Юбилейная, д.12</t>
  </si>
  <si>
    <t>Орехово-Зуевский р-н, г. Дрезна, ул. Юбилейная, д.14</t>
  </si>
  <si>
    <t>Орехово-Зуевский р-н, г. Дрезна, ул. Юбилейная, д.15</t>
  </si>
  <si>
    <t>Орехово-Зуевский р-н, г. Дрезна, Центральный проезд, д.6</t>
  </si>
  <si>
    <t>Орехово-Зуевский р-н, г. Куровское, ул.Коммунистическая, д.44</t>
  </si>
  <si>
    <t>Орехово-Зуевский р-н, г. Куровское, ул.Коммунистическая, д.46</t>
  </si>
  <si>
    <t>Орехово-Зуевский р-н, г. Куровское, ул.Октябрьская,д.10</t>
  </si>
  <si>
    <t>Орехово-Зуевский р-н, г. Куровское, ул.Суворова, д. 102</t>
  </si>
  <si>
    <t>Орехово-Зуевский р-н, г. Куровское, ул.Суворова, д. 104</t>
  </si>
  <si>
    <t>Орехово-Зуевский р-н, д. Абрамовка, д.102а</t>
  </si>
  <si>
    <t>Орехово-Зуевский р-н, д. Белавино, д.9</t>
  </si>
  <si>
    <t>Орехово-Зуевский р-н, д. Давыдово, ул.2-ой микрорайон, д.1</t>
  </si>
  <si>
    <t>Орехово-Зуевский р-н, д. Давыдово, ул.2-ой микрорайон, д.10а</t>
  </si>
  <si>
    <t>Орехово-Зуевский р-н, д. Давыдово, ул.2-ой микрорайон, д.13б</t>
  </si>
  <si>
    <t>Орехово-Зуевский р-н, д. Давыдово, ул.2-ой микрорайон, д.24</t>
  </si>
  <si>
    <t>Орехово-Зуевский р-н, д. Давыдово, ул.2-ой микрорайон, д.5</t>
  </si>
  <si>
    <t>Орехово-Зуевский р-н, д. Давыдово, ул.2-ой микрорайон, д.6</t>
  </si>
  <si>
    <t>Орехово-Зуевский р-н, д. Давыдово, ул.2-ой микрорайон, д.9а</t>
  </si>
  <si>
    <t>Орехово-Зуевский р-н, д. Соболево, д. 5</t>
  </si>
  <si>
    <t>Орехово-Зуевский р-н, п. Приозерье-2, проезд Строителей, д.7а</t>
  </si>
  <si>
    <t>Орехово-Зуевский р-н, п. Снопок Новый, ул. Центральная, д.24а</t>
  </si>
  <si>
    <t>Пушкинский р-н, г. Пушкино, ул.Надсоновская, д.8</t>
  </si>
  <si>
    <t>Пушкинский р-н, п. Софрино-1, д.33</t>
  </si>
  <si>
    <t>Пушкинский р-н, п. Софрино, ул.Сетевая, д.4</t>
  </si>
  <si>
    <t>Рузский р-н, г. Руза, Микрорайон, д.6</t>
  </si>
  <si>
    <t>Рузский р-н, г. Руза, Микрорайон, д.9</t>
  </si>
  <si>
    <t>Рузский р-н, г. Руза, пр. Федеративный, д.10</t>
  </si>
  <si>
    <t>Рузский р-н, г. Руза, ул.Гладышева, д.5/а</t>
  </si>
  <si>
    <t>Рузский р-н, г. Тучково, Восточный микрорайон, д.12</t>
  </si>
  <si>
    <t>Рузский р-н, г. Тучково, Восточный микрорайон, д.3</t>
  </si>
  <si>
    <t>Рузский р-н, г. Тучково, Восточный микрорайон, д.5</t>
  </si>
  <si>
    <t>Рузский р-н, д. Сумароково, д.18</t>
  </si>
  <si>
    <t>Рузский р-н, д. Сытьково, д.5</t>
  </si>
  <si>
    <t>Рузский р-н, п. Брикет, Профсоюзный пр., д. 23</t>
  </si>
  <si>
    <t>Рузский р-н, п. Колюбакино, ул.Попова, д.18</t>
  </si>
  <si>
    <t>Рузский р-н, п. Пансионата Полушкино, ул.Госпиталь, д.5</t>
  </si>
  <si>
    <t>Солнечногорский муниципальный район, сельское поселение Кутузовское</t>
  </si>
  <si>
    <t>Солнечногорский р-н, д. Рузино, ул.Малинская, д.1</t>
  </si>
  <si>
    <t>Чеховский р-н, г. Чехов, ул.Полиграфистов, д.19</t>
  </si>
  <si>
    <t>Щелковский р-н, г. Щелково, ул.Ленина, д.6</t>
  </si>
  <si>
    <t>Щелковский р-н, г. Щелково, ул.Полевая, д.10</t>
  </si>
  <si>
    <t>Щелковский р-н, д. Медвежьи Озера, ул.Юбилейная, д.3</t>
  </si>
  <si>
    <t>Щёлковский муниципальный район, сельское поселение Огудневское</t>
  </si>
  <si>
    <t>Щелковский р-н, д. Огуднево, д.7</t>
  </si>
  <si>
    <t>Щёлковский муниципальный район, сельское поселение Анискинское</t>
  </si>
  <si>
    <t>Щелковский р-н, п. Биокомбинат, д.30</t>
  </si>
  <si>
    <t>Щелковский р-н, п. Фряново, ул.Первомайская, д.2</t>
  </si>
  <si>
    <t>Наро-Фоминский р-н, п. Санаторий Литвиново, д.8</t>
  </si>
  <si>
    <t>лифты</t>
  </si>
  <si>
    <t xml:space="preserve">Солнечногорский р-н, с. Алабушево, ул.Калинина, д.1 </t>
  </si>
  <si>
    <t>Солнечногорский р-н, с. Алабушево, ул.Калинина, д.1А</t>
  </si>
  <si>
    <t>Солнечногорский р-н, д. Никулино, д.11</t>
  </si>
  <si>
    <t>Солнечногорский р-н, д. Никулино, д.12</t>
  </si>
  <si>
    <t>Солнечногорский р-н, д. Никулино, д.13</t>
  </si>
  <si>
    <t>Солнечногорский р-н, д. Никулино, д.14</t>
  </si>
  <si>
    <t>Солнечногорский р-н, д. Брехово, д.79</t>
  </si>
  <si>
    <t>Солнечногорский р-н, п. Менделеево, ул.Институтская, д.15</t>
  </si>
  <si>
    <t>Солнечногорский р-н, п. Менделеево, ул.Институтская, д.16</t>
  </si>
  <si>
    <t>Солнечногорский р-н, п. Менделеево, ул.Куйбышева, д.12а</t>
  </si>
  <si>
    <t>Солнечногорский р-н, п. Менделеево, ул.Куйбышева, д.12б</t>
  </si>
  <si>
    <t>Солнечногорский р-н, п. Менделеево, ул.Левобережная, д.1</t>
  </si>
  <si>
    <t>Солнечногорский р-н, п. Менделеево, ул.Левобережная, д.3</t>
  </si>
  <si>
    <t>Солнечногорский р-н, п. Поварово, мкр.Поваровка, д.3</t>
  </si>
  <si>
    <t>Солнечногорский р-н, п. Поварово, мкр.Поваровка, д.4</t>
  </si>
  <si>
    <t>Солнечногорский р-н, д. Пешки, д.8</t>
  </si>
  <si>
    <t>Солнечногорский р-н, д. Пешки, д.9</t>
  </si>
  <si>
    <t>Солнечногорский р-н, п. Смирновка, д.30</t>
  </si>
  <si>
    <t>Солнечногорский р-н, д. Новая, д.16</t>
  </si>
  <si>
    <t>Солнечногорский р-н, г. Солнечногорск-7, ул.Подмосковная, д.12</t>
  </si>
  <si>
    <t>Солнечногорский р-н, г. Солнечногорск-7, ул.Подмосковная, д.4</t>
  </si>
  <si>
    <t>Солнечногорский р-н, г. Солнечногорск, ул.Баранова, д.23</t>
  </si>
  <si>
    <t>Солнечногорский р-н, г. Солнечногорск, ул.Баранова, д.27</t>
  </si>
  <si>
    <t>Солнечногорский р-н, г. Солнечногорск, ул.Пионерская, д.5</t>
  </si>
  <si>
    <t>крыша</t>
  </si>
  <si>
    <t>ВИС</t>
  </si>
  <si>
    <t>капитальный ремонт цоколя, отмостки</t>
  </si>
  <si>
    <t>подъезды (шпаклевка, заделка швов,окраска стен и потолков, замена окон и дверных проемов в местах общего пользования на пластик)</t>
  </si>
  <si>
    <t>2010, 2014</t>
  </si>
  <si>
    <t>ХВС</t>
  </si>
  <si>
    <t>стояки  ХВС, ГВС, канализации</t>
  </si>
  <si>
    <t>ХВС,ЦО</t>
  </si>
  <si>
    <t>ГВС</t>
  </si>
  <si>
    <t>1999        2001</t>
  </si>
  <si>
    <t>фасад</t>
  </si>
  <si>
    <t>2000             2001</t>
  </si>
  <si>
    <t>ХВС, ГВС</t>
  </si>
  <si>
    <t>водоотведение</t>
  </si>
  <si>
    <r>
      <t>Адрес МКД</t>
    </r>
    <r>
      <rPr>
        <vertAlign val="superscript"/>
        <sz val="12"/>
        <color indexed="8"/>
        <rFont val="Times New Roman"/>
        <family val="1"/>
      </rPr>
      <t>*</t>
    </r>
  </si>
  <si>
    <t>«XI. Реестр многоквартирных домов, включенных в программу по проведению капитального ремонта многоквартирных домов, по видам ремонта 2016 года</t>
  </si>
  <si>
    <t xml:space="preserve">замена трубопровода ГВС и отопление </t>
  </si>
  <si>
    <t xml:space="preserve"> фасад</t>
  </si>
  <si>
    <t>МПШ</t>
  </si>
  <si>
    <t>подвал</t>
  </si>
  <si>
    <t>ГВС, ХВС, ЦО, канализация</t>
  </si>
  <si>
    <t>ЦО</t>
  </si>
  <si>
    <t>2003, 2004, 2006</t>
  </si>
  <si>
    <t>герметизация</t>
  </si>
  <si>
    <t>ГВС,ХВС</t>
  </si>
  <si>
    <t>подъезды</t>
  </si>
  <si>
    <t>ЦО,                канализация</t>
  </si>
  <si>
    <t>канализация</t>
  </si>
  <si>
    <t>балконные ограждения</t>
  </si>
  <si>
    <t>балконы</t>
  </si>
  <si>
    <t>капитальный ремонт кровли</t>
  </si>
  <si>
    <t>2005-2006</t>
  </si>
  <si>
    <t>частичный ремонт кровли</t>
  </si>
  <si>
    <t xml:space="preserve">отопление </t>
  </si>
  <si>
    <t>отопление</t>
  </si>
  <si>
    <t>инженерные сети</t>
  </si>
  <si>
    <t>отмостка</t>
  </si>
  <si>
    <t>цоколь, отмостка</t>
  </si>
  <si>
    <t>оконные и дверные заполнения проемов</t>
  </si>
  <si>
    <t>2011, 2012</t>
  </si>
  <si>
    <t>2010, 2012</t>
  </si>
  <si>
    <t>герметизация межпанельных швов</t>
  </si>
  <si>
    <t>2013-2015</t>
  </si>
  <si>
    <t>межпанельные швы</t>
  </si>
  <si>
    <t>замена системы водоотведения в подвале</t>
  </si>
  <si>
    <t>2007, 2011</t>
  </si>
  <si>
    <t>1999, 2006</t>
  </si>
  <si>
    <t>2007, 2008</t>
  </si>
  <si>
    <t>2006,2008, 2012</t>
  </si>
  <si>
    <t>2006, 2008</t>
  </si>
  <si>
    <t>2006, 2007</t>
  </si>
  <si>
    <t>отопление, электроснабжение</t>
  </si>
  <si>
    <t>2002/2012</t>
  </si>
  <si>
    <t>2003/2004</t>
  </si>
  <si>
    <t>кирпич</t>
  </si>
  <si>
    <t>ж/б панели</t>
  </si>
  <si>
    <t>г. Кашира, д. Яковское, ул.Дорожная, д.1а</t>
  </si>
  <si>
    <t>г. Кашира, д. Яковское, ул.Клубная, д.4</t>
  </si>
  <si>
    <t>г. Кашира, п. Большое Руново, ул.Садовая, д.34</t>
  </si>
  <si>
    <t>Виды, установленные Законом Московской области**</t>
  </si>
  <si>
    <t>установка узлов управления и регулирования потребления тепловой энергии, горячей воды</t>
  </si>
  <si>
    <t>кв.м</t>
  </si>
  <si>
    <t>вид конструктив-ного элемента</t>
  </si>
  <si>
    <t>г. Балашиха, ул.1 Мая, д.2, корп.1Б</t>
  </si>
  <si>
    <t>г. Домодедово, мкр. Центральный, пр.Кутузовский , д.11</t>
  </si>
  <si>
    <t>г. Домодедово, мкр. Центральный, пр.Кутузовский, д.13</t>
  </si>
  <si>
    <t>г. Кашира, ул.Победы, д.11 корп.3</t>
  </si>
  <si>
    <t>п.г.т. Молодежный, д.17</t>
  </si>
  <si>
    <t>Мытищинский р-н, п.Поведники, д.8</t>
  </si>
  <si>
    <t>г. Подольск, б-р. Красногвардейский, д.1б</t>
  </si>
  <si>
    <t>г. Подольск, б-р. Красногвардейский, д.29а</t>
  </si>
  <si>
    <t>г. Подольск, б-р. Красногвардейский, д.29в</t>
  </si>
  <si>
    <t>г. Подольск, б-р. Красногвардейский, д.37</t>
  </si>
  <si>
    <t>г. Подольск, б-р. Красногвардейский, д.39</t>
  </si>
  <si>
    <t>г. Подольск, б-р. Красногвардейский, д.5</t>
  </si>
  <si>
    <t>г. Подольск, пр-кт. Революционный, д.82/13</t>
  </si>
  <si>
    <t>замена оконных блоков</t>
  </si>
  <si>
    <t>г. Подольск, ул.Плещеевская, д.56_Б</t>
  </si>
  <si>
    <t>электрообору-дование</t>
  </si>
  <si>
    <t>ГВС, ХВС, канализация</t>
  </si>
  <si>
    <t>центральное отопление</t>
  </si>
  <si>
    <t>Дмитровский р-н, п. Буденновец, ул. Центральная, д. 37</t>
  </si>
  <si>
    <t>Зарайский р-н, п.Центральной Усадьбы свх 40 Лет Октября, ул.Первомайская, д.2</t>
  </si>
  <si>
    <t>Зарайский р-н, п.Центральной Усадьбы свх 40 Лет Октября, ул.Пролетарская, д.44</t>
  </si>
  <si>
    <t>ГВС, ХВС</t>
  </si>
  <si>
    <t>капитальный ремонт ВРУ</t>
  </si>
  <si>
    <t>капитальный ремонт балконов, замена окон и дверных проемов в местах общего пользования на пластик</t>
  </si>
  <si>
    <t>подвальная разводка канализации, фасад (утепление, расшивка швов  с последующей герметизацией и окраска), замена окон и дверных проемов в местах общего пользования на пластик</t>
  </si>
  <si>
    <t>Ленинский р-н, п.д/о Суханово, д.18</t>
  </si>
  <si>
    <t>Ленинский р-н, г. Видное, пр-кт. Ленинского Комсомола, д.11/1</t>
  </si>
  <si>
    <t>Ленинский р-н, г. Видное, пр-кт. Ленинского Комсомола, д.32/56</t>
  </si>
  <si>
    <t>Ленинский р-н, г. Видное, пр-кт. Ленинского Комсомола, д.56</t>
  </si>
  <si>
    <t>Ленинский р-н, г. Видное, пр-кт. Ленинского Комсомола, д.6</t>
  </si>
  <si>
    <t>Ленинский р-н, г. Видное, пр-кт. Ленинского Комсомола, д.8</t>
  </si>
  <si>
    <t>Ленинский р-н, г. Видное, пр-кт. Жуковский, д.4</t>
  </si>
  <si>
    <t>Наро-Фоминский р-н, п.свх Архангельский, ул.Гагарина, д.2</t>
  </si>
  <si>
    <t>Одинцовский р-н, с.п.Успенское, с.Успенское, д.1</t>
  </si>
  <si>
    <t>замена системы ХВС, ГВС, ЦО, водоотведение в подвале</t>
  </si>
  <si>
    <t>замена системы ХВС в подвале</t>
  </si>
  <si>
    <t>ВИС(тепло, водоснабжение водоотведение)</t>
  </si>
  <si>
    <t>замена системы электроснабже-ния дома</t>
  </si>
  <si>
    <t>Пушкинский р-н, п.г.т. Зеленоградский, ул.Школьная, д.2</t>
  </si>
  <si>
    <t>Раменский р-н, с.п.Заболотьевское, п.с-за Раменское, ул.Беговая, д.1</t>
  </si>
  <si>
    <t>Раменский р-н, с.п.Заболотьевское, п.с-за Раменское, ул.Беговая, д.2</t>
  </si>
  <si>
    <t>Раменский р-н, г.п.Родники, д.п.Родники, ул.Учительская Б., д.5</t>
  </si>
  <si>
    <t>Раменский р-н, г.п.Родники, д.п.Родники, ул.Учительская Б., д.6</t>
  </si>
  <si>
    <t>Солнечногорский р-н, п.Санатория Министерства Обороны, д.77</t>
  </si>
  <si>
    <t>Солнечногорский р-н, г.п. Солнечногорск, д.о  В.Ильича, д. 2</t>
  </si>
  <si>
    <t>Талдомский р-н, п.г.т. Запрудня, пер.Мира, д. 11</t>
  </si>
  <si>
    <t>Талдомский р-н, п.г.т. Запрудня, пер.Пролетарский, д.18</t>
  </si>
  <si>
    <t>Талдомский р-н, п.г.т. Запрудня, ул.Карла Маркса, д.16, к.1</t>
  </si>
  <si>
    <t>Талдомский р-н, п.г.т. Запрудня, ул.Соревнование, д.20</t>
  </si>
  <si>
    <t>Талдомский р-н, п.г.т. Запрудня, ул.Соревнование, д.22</t>
  </si>
  <si>
    <t>Талдомский р-н, п.г.т. Запрудня, ул.Соревнование, д.24</t>
  </si>
  <si>
    <t>Шатурский р-н, с.п.Кривандинское, п.Центральной Усадьбы свх Мир, д.19</t>
  </si>
  <si>
    <t>Шатурский р-н, г. Шатура, пр-кт. Ильича, д.41</t>
  </si>
  <si>
    <t>Шатурский р-н, г. Шатура, пр-кт. Ильича, д.47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</si>
  <si>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</si>
  <si>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ГВС, ХВС, ЦО, электроснабже-ние</t>
  </si>
  <si>
    <t>фасад, ВИС, крыша</t>
  </si>
  <si>
    <t>крыша, электроснабже-ние, водоотведение</t>
  </si>
  <si>
    <t>крыша, водоотведение</t>
  </si>
  <si>
    <t>МОП, ЦО, канализация, крыша</t>
  </si>
  <si>
    <t>крыша, отопление, ГВС-ХВС</t>
  </si>
  <si>
    <t>ГВС,ХВС,       крыша</t>
  </si>
  <si>
    <t>крыша, ГВС, ХВС, канализация</t>
  </si>
  <si>
    <t>фасад,      крыша</t>
  </si>
  <si>
    <t>крыша,            фасад</t>
  </si>
  <si>
    <t>крыша, фасад</t>
  </si>
  <si>
    <t>крыша ,  капитальный ремонт балконов, замена ХВС, перевод на ГВС</t>
  </si>
  <si>
    <t>фасады (ремонт штукатурки, окраска, ремонт межпанельных швов). Частично крыша</t>
  </si>
  <si>
    <t>электрика, крыша</t>
  </si>
  <si>
    <t>фасад,крыша, канализация</t>
  </si>
  <si>
    <t>крыша, укрепление торцов здания</t>
  </si>
  <si>
    <t>крыша, ГВС</t>
  </si>
  <si>
    <t>крыша,водоотве-дение</t>
  </si>
  <si>
    <t>крыша, электричество</t>
  </si>
  <si>
    <t>крыша, отопление</t>
  </si>
  <si>
    <t>крыша, фасад, ХВС</t>
  </si>
  <si>
    <t>крыша/инженер-ные сети</t>
  </si>
  <si>
    <t>крыша, инженерные сети</t>
  </si>
  <si>
    <t>крыша, канализация, стояки</t>
  </si>
  <si>
    <t>г. Балашиха, пр-т.Жуковского, д.4, стр.1</t>
  </si>
  <si>
    <t>Раменский р-н, с.п.Новохаритоновское, с. Новохаритоново, дом подстанции</t>
  </si>
  <si>
    <r>
      <t xml:space="preserve">**-Закон Московской области № 66/2013-ОЗ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 организации проведения капитального ремонта общего имущества в многоквартирных домах, расположенных на территории Московской области</t>
    </r>
    <r>
      <rPr>
        <sz val="11"/>
        <color indexed="8"/>
        <rFont val="Calibri"/>
        <family val="2"/>
      </rPr>
      <t>»</t>
    </r>
  </si>
  <si>
    <t>Виды, установленные постановлением Правительства Московской области от 26.12.2014 №1157/51***</t>
  </si>
  <si>
    <t>ГВС,ХВС,кана-лизация</t>
  </si>
  <si>
    <t>Ленинский р-н, г. Видное,                    пр-кт.Ленинского Комсомола, д.26</t>
  </si>
  <si>
    <t>Люберецкий р-н, г. Люберцы,                              пр-т.Октябрьский, д.263</t>
  </si>
  <si>
    <t>Люберецкий р-н, г. Люберцы,                                  пр-т.Октябрьский, д.34</t>
  </si>
  <si>
    <t>Люберецкий р-н, г. Люберцы,                                 пр-т.Октябрьский, д.375, к.2А</t>
  </si>
  <si>
    <t>Люберецкий р-н, г. Люберцы,                                          пр-т.Октябрьский, д.375А</t>
  </si>
  <si>
    <t>Люберецкий р-н, г. Люберцы,                                       пр-т.Октябрьский, д.55</t>
  </si>
  <si>
    <t>Люберецкий р-н, г. Люберцы,                                           пр.Хлебозаводской, д.5</t>
  </si>
  <si>
    <t>Люберецкий р-н, г. Люберцы,                             ул.3-е Почтовое отделение, д.19</t>
  </si>
  <si>
    <t>Люберецкий р-н, г. Люберцы,                            ул.3-е Почтовое отделение, д.21</t>
  </si>
  <si>
    <t>Люберецкий р-н, г. Люберцы,                       ул.3-е Почтовое отделение, д.25</t>
  </si>
  <si>
    <t>Люберецкий р-н, г. Люберцы,                               ул.3-е Почтовое отделение, д.27</t>
  </si>
  <si>
    <t>Люберецкий р-н, г. Люберцы,                               ул.3-е Почтовое отделение, д.30</t>
  </si>
  <si>
    <t>Люберецкий р-н, г. Люберцы,                             ул.3-е Почтовое отделение, д.36</t>
  </si>
  <si>
    <t>Люберецкий р-н, г. Люберцы,                               ул.3-е Почтовое отделение, д.38</t>
  </si>
  <si>
    <t>Люберецкий р-н, г. Люберцы,                              ул.3-е Почтовое отделение, д.4</t>
  </si>
  <si>
    <t>Люберецкий р-н, г. Люберцы,                            ул.3-е Почтовое отделение, д.52</t>
  </si>
  <si>
    <t>Люберецкий р-н, г. Люберцы,                         ул.3-е Почтовое отделение, д.56</t>
  </si>
  <si>
    <t>Люберецкий р-н, г. Люберцы,                              ул.3-е Почтовое отделение, д.60</t>
  </si>
  <si>
    <t>Люберецкий р-н, г. Люберцы,                         ул.3-е Почтовое отделение, д.62</t>
  </si>
  <si>
    <t>Люберецкий р-н, г. Люберцы,                           ул.3-е Почтовое отделение, д.66</t>
  </si>
  <si>
    <t>Люберецкий р-н, г. Люберцы,                           ул.3-е Почтовое отделение, д.8</t>
  </si>
  <si>
    <t>Люберецкий р-н, г. Люберцы,                       ул.3-е Почтовое отделение, д.90</t>
  </si>
  <si>
    <t>Пушкинский р-н, г. Пушкино,                  пр-кт.Московский, д.20</t>
  </si>
  <si>
    <t>Пушкинский р-н, г. Пушкино,                      пр-кт.Московский, д.49/2</t>
  </si>
  <si>
    <t>Пушкинский р-н, г. Пушкино,                       пр-кт.Московский, д.6</t>
  </si>
  <si>
    <t>Пушкинский р-н, г. Пушкино,                           ул.3-я Домбровская, д.12</t>
  </si>
  <si>
    <t>Пушкинский р-н, п. Софрино, Микрорайон, д.1</t>
  </si>
  <si>
    <t>Пушкинский р-н, п. Софрино, Микрорайон, д.6</t>
  </si>
  <si>
    <t>Пушкинский р-н, п. Софрино, Микрорайон, д.6а</t>
  </si>
  <si>
    <t>Пушкинский р-н, п. Софрино, ул.Заводская, д.5</t>
  </si>
  <si>
    <t>Солнечногорский р-н, г. Солнечногорск, ул.Володарская                  2-я, д.9</t>
  </si>
  <si>
    <t>Люберецкий р-н, г. Люберцы,                       ул.3-е Почтовое отделение, д.1</t>
  </si>
  <si>
    <t>Люберецкий р-н, г. Люберцы,                                       ул.3-е Почтовое отделение, д.11</t>
  </si>
  <si>
    <t>Люберецкий р-н, г. Люберцы,                    ул.3-е Почтовое отделение, д.17</t>
  </si>
  <si>
    <t>Люберецкий р-н, г. Люберцы,                       ул.3-е Почтовое отделение, д.18</t>
  </si>
  <si>
    <t>Солнечногорский р-н, г. Солнечногорск, мкр.Рекинцо-2, д.3</t>
  </si>
  <si>
    <t>Можайский р-н, пос. Спутник, д.1</t>
  </si>
  <si>
    <t>Можайский р-н д., Пуршево, д.1</t>
  </si>
  <si>
    <t xml:space="preserve"> Можайский р-н д,.Пуршево, д.2</t>
  </si>
  <si>
    <t>Рузский р-н, п. Колюбакино, ул.Попова, д.15</t>
  </si>
  <si>
    <t>Рузский р-н, п. Колюбакино, ул.Попова, д.17</t>
  </si>
  <si>
    <t>Рузский р-н, п. Колюбакино, ул.Попова, д.19</t>
  </si>
  <si>
    <t>Рузский р-н, п. Колюбакино, ул.Майора Алексеева, д.1</t>
  </si>
  <si>
    <t>Рузский р-н, п. Колюбакино, ул.Майора Алексеева, д.3</t>
  </si>
  <si>
    <t>Рузский р-н, п. Колюбакино, ул.Заводская, д.2</t>
  </si>
  <si>
    <t xml:space="preserve">Приложение 6
к постановлению 
Правительства Московской области
от______________________________________________№______________
</t>
  </si>
  <si>
    <t>г. Балашиха, ул.Некрасова, д.10</t>
  </si>
  <si>
    <t>г. Балашиха, ул.Пионерская, д.1</t>
  </si>
  <si>
    <t>герметизация, крыша</t>
  </si>
  <si>
    <r>
      <t xml:space="preserve">*** - Постановление Правительства Московской области от 26.12.2014 г. № 1157/51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 дополнении перечня услуг и (или) работ по капитальному ремонту общего имущества в многоквартирном доме, финансируемых за счет средств фонда капитального ремонта, размер которых сформирован исходя из минимального размера взноса на капитальный ремонт, и внесении изменений в предельную стоимость услуг и (или) работ по капитальному ремонту общего имущества в многоквартирных домах, расположенных на территории Московской области</t>
    </r>
    <r>
      <rPr>
        <sz val="11"/>
        <color indexed="8"/>
        <rFont val="Calibri"/>
        <family val="2"/>
      </rPr>
      <t>»</t>
    </r>
  </si>
  <si>
    <t>Орехово-Зуевский р-н, д.Давыдово, ул.Заводская, д.2/ж</t>
  </si>
  <si>
    <t>замена лифтового оборудования</t>
  </si>
  <si>
    <t>места общего пользования</t>
  </si>
  <si>
    <t>лифты, электро-оборудование</t>
  </si>
  <si>
    <t>р.п. - рабочий поселок»</t>
  </si>
  <si>
    <t>псд</t>
  </si>
  <si>
    <t>Балашиха г.о., мкр.Заря, ул.Пионерская, д.5</t>
  </si>
  <si>
    <t>-</t>
  </si>
  <si>
    <t>г. Балашиха, мкр.Заря, ул.Ленина, д.8/9</t>
  </si>
  <si>
    <t>г. Балашиха, мкр.Заря, ул.Пионерская, д.3</t>
  </si>
  <si>
    <t>г. Балашиха, мкр.Заря, ул.Пионерская, д.7</t>
  </si>
  <si>
    <t>г. Балашиха, мкр.Заря, ул.Ленина, д.10/14</t>
  </si>
  <si>
    <t>г. Балашиха, мкр.Северный, д.40</t>
  </si>
  <si>
    <t>г. Балашиха, мкр.Заря, ул.Советская, д.18</t>
  </si>
  <si>
    <t>г. Балашиха, мкр.Северный, д.42</t>
  </si>
  <si>
    <t>г. Балашиха, мкр.Северный, д.46</t>
  </si>
  <si>
    <t>г. Балашиха, мкр.Северный, д.52</t>
  </si>
  <si>
    <t>г. Балашиха, мкр.Северный, д.53</t>
  </si>
  <si>
    <t>г. Балашиха, мкр.Северный, д.54</t>
  </si>
  <si>
    <t>г. Балашиха, мкр.Северный, д.55</t>
  </si>
  <si>
    <t>Орехово-Зуевский р-н, г. Дрезна, ул. Военный городок, д.27</t>
  </si>
  <si>
    <t>Орехово-Зуевский р-н, г. Дрезна, ул. Военный городок, д.28</t>
  </si>
  <si>
    <t>Орехово-Зуевский р-н, г. Дрезна, ул. Военный городок, д.29</t>
  </si>
  <si>
    <t>Орехово-Зуевский р-н, с.п.Новинское, д.Новое, ул.Гвардейская, д.3</t>
  </si>
  <si>
    <t>кровля</t>
  </si>
  <si>
    <t>Орехово-Зуевский р-н, с.п.Новинское, д.Новое, ул.Гвардейская, д.5</t>
  </si>
  <si>
    <t>Орехово-Зуевский р-н, с.п.Новинское, д.Новое, ул.Гвардейская, д.7</t>
  </si>
  <si>
    <t>Орехово-Зуевский р-н, с.п.Новинское, д.Новое, ул.Гвардейская, д.9</t>
  </si>
  <si>
    <t>Орехово-Зуевский р-н, с.п.Новинское, д.Новое, ул.Гвардейская, д.11</t>
  </si>
  <si>
    <t>Орехово-Зуевский р-н, с.п.Новинское, д.Новое, ул.Гвардейская, д.13</t>
  </si>
  <si>
    <t>Орехово-Зуевский р-н, с.п.Новинское, д.Новое, ул.Гвардейская, д.15</t>
  </si>
  <si>
    <t>Орехово-Зуевский р-н, с.п.Новинское, д.Новое, ул.Гвардейская, д.17</t>
  </si>
  <si>
    <t>Орехово-Зуевский р-н, с.п.Новинское, д.Новое, ул.Гвардейская, д.19</t>
  </si>
  <si>
    <t>Орехово-Зуевский р-н, с.п.Малодубенское, д.Большая Дубна, ул. Зеленая, д.3</t>
  </si>
  <si>
    <t>кровля, фасад</t>
  </si>
  <si>
    <t>Орехово-Зуевский р-н, с.п.Малодубенское, д.Большая Дубна, ул. Зеленая, д.4</t>
  </si>
  <si>
    <t>Сергиево-Посадский р-н, с.п.Березняковское, д.Путятино, д.133</t>
  </si>
  <si>
    <t>Сергиево-Посадский р-н, с.п.Шеметовское, п.Башенка, д.98</t>
  </si>
  <si>
    <t>Солнечногорский р-н, г.п.Солнечногорск, г.п.Солнечногорск-7, ул.Подмосковная, д.1</t>
  </si>
  <si>
    <t xml:space="preserve">Солнечногорский р-н, г.п.Солнечногорск, г.п.Солнечногорск-7,  ул.Подмосковная, д.2 </t>
  </si>
  <si>
    <t xml:space="preserve">Солнечногорский р-н, г.п.Солнечногорск, г.п.Солнечногорск-7,  ул.Подмосковная, д.5 </t>
  </si>
  <si>
    <t>Солнечногорский р-н, г.п.Солнечногорск, г.п.Солнечногорск-7,  ул.Подмосковная, д.6</t>
  </si>
  <si>
    <t xml:space="preserve">Солнечногорский р-н, г.п.Солнечногорск, г.п.Солнечногорск-7,  ул.Подмосковная, д.8 </t>
  </si>
  <si>
    <t xml:space="preserve">Солнечногорский р-н, г.п.Солнечногорск, г.п.Солнечногорск-7,  ул.Подмосковная, д.9 </t>
  </si>
  <si>
    <t xml:space="preserve">Солнечногорский р-н, г.п.Солнечногорск, г.п.Солнечногорск-7,  ул.Подмосковная, д.12 </t>
  </si>
  <si>
    <t xml:space="preserve">Солнечногорский р-н, г.п.Солнечногорск, г.п.Солнечногорск-7,  ул.Подмосковная, д.13 </t>
  </si>
  <si>
    <t xml:space="preserve">Солнечногорский р-н, г.п.Солнечногорск, г.п.Солнечногорск-7,  ул.Подмосковная, д.14 </t>
  </si>
  <si>
    <t xml:space="preserve">Солнечногорский р-н, г.п.Солнечногорск, г.п.Солнечногорск-7,  ул.Подмосковная, д.15 </t>
  </si>
  <si>
    <t>Солнечногорский р-н, г.п.Солнечногорск, г.п.Солнечногорск-7,  ул.Подмосковная, д.18</t>
  </si>
  <si>
    <t xml:space="preserve">Солнечногорский р-н, г.п.Солнечногорск, г.п.Солнечногорск-7,  ул.Подмосковная, д.19 </t>
  </si>
  <si>
    <t>Солнечногорский р-н, г.п.Солнечногорск, г.п.Солнечногорск-7,  ул.Подмосковная, д.20</t>
  </si>
  <si>
    <t xml:space="preserve">Солнечногорский р-н, г.п.Солнечногорск, г.п.Солнечногорск-7,  ул.Подмосковная, д.21 </t>
  </si>
  <si>
    <t xml:space="preserve">Солнечногорский р-н, г.п.Солнечногорск, "Выстрел" городок, д.15  </t>
  </si>
  <si>
    <t xml:space="preserve">Солнечногорский р-н, г.п.Солнечногорск, "Выстрел" городок, д.16  </t>
  </si>
  <si>
    <t>Солнечногорский р-н, г.п.Солнечногорск, ул.Баранова, д.46</t>
  </si>
  <si>
    <t>Солнечногорский р-н, г.п.Солнечногорск, ул.Банковская, д.24</t>
  </si>
  <si>
    <t>Солнечногорский р-н, г.п.Солнечногорск, ул.Банковская, д.28</t>
  </si>
  <si>
    <t>Солнечногорский р-н, г.п.Солнечногорск, ул.Банковская, д.30</t>
  </si>
  <si>
    <t>Солнечногорский р-н, г.п.Солнечногорск-2, ул.Центральная, д.4/4</t>
  </si>
  <si>
    <t>Щелковский р-н, г.п.Щелково, ул.Гагарина, д.1</t>
  </si>
  <si>
    <t>Щелковский р-н, г.п.Щелково, ул.Гагарина, д.2</t>
  </si>
  <si>
    <t>Щелковский р-н, г.п.Щелково, ул.Гагарина, д.3</t>
  </si>
  <si>
    <t>Щелковский р-н, г.п.Щелково, ул.Ленина, д.1</t>
  </si>
  <si>
    <t>Щелковский р-н, г.п.Щелково, ул.Ленина, д.4</t>
  </si>
  <si>
    <t>Щелковский р-н, г.п.Щелково, ул.Беляева, д.16а</t>
  </si>
  <si>
    <t>Щелковский р-н, г.п.Щелково, ул.Беляева, д.30а</t>
  </si>
  <si>
    <t>Щелковский р-н, г.п.Щелково, ул.Беляева, д.7а</t>
  </si>
  <si>
    <t>Щелковский р-н, г.п.Щелково, ул.Беляева, д.8</t>
  </si>
  <si>
    <t>Щелковский р-н, г.п.Щелково, ул.Беляева, д.4</t>
  </si>
  <si>
    <t>Щелковский р-н, г.п.Щелково, ул.Беляева, д.31</t>
  </si>
  <si>
    <t>Щелковский р-н, г.п.Щелково, ул.Беляева, д.10а</t>
  </si>
  <si>
    <t>Щелковский р-н, г.п.Щелково, ул.Беляева, д.4а</t>
  </si>
  <si>
    <t>Щелковский р-н, г.п.Щелково, ул.Беляева, д.20а</t>
  </si>
  <si>
    <t>Щелковский р-н, г.п.Щелково, ул.Беляева, д.10</t>
  </si>
  <si>
    <t>Щелковский р-н, с.п.Медвежье-Озерское, п.Новый Городок, д.2</t>
  </si>
  <si>
    <t>Щелковский р-н, с.п.Медвежье-Озерское, п.Новый Городок, д.5</t>
  </si>
  <si>
    <t>Щелковский р-н, с.п.Медвежье-Озерское, п.Новый Городок, д.7</t>
  </si>
  <si>
    <t>Щелковский р-н, с.п.Медвежье-Озерское, п.Новый Городок, д.8</t>
  </si>
  <si>
    <t>Щелковский р-н, с.п.Медвежье-Озерское, п.Новый Городок, д.9</t>
  </si>
  <si>
    <t>2009, 2008</t>
  </si>
  <si>
    <t>кровля, ВИС</t>
  </si>
  <si>
    <t>2011, 2009</t>
  </si>
  <si>
    <t>кровля, швы</t>
  </si>
  <si>
    <t xml:space="preserve"> 2002, 2008</t>
  </si>
  <si>
    <t>швы</t>
  </si>
  <si>
    <t>2008, 2002</t>
  </si>
  <si>
    <t>г. Домодедово, мкр.Белые Столбы, ул.Гвардейская, д.1</t>
  </si>
  <si>
    <t>г. Домодедово, мкр.Белые Столбы, ул.Гвардейская, д.2</t>
  </si>
  <si>
    <t>г. Домодедово, мкр.Белые Столбы, ул.Гвардейская, д.3</t>
  </si>
  <si>
    <t>г. Домодедово, мкр.Белые Столбы, ул.Гвардейская, д.4</t>
  </si>
  <si>
    <t>г. Домодедово, мкр.Белые Столбы, ул.Гвардейская, д.5</t>
  </si>
  <si>
    <t>г. Домодедово, мкр.Белые Столбы, ул.Гвардейская, д.6</t>
  </si>
  <si>
    <t>г. Домодедово, мкр.Белые Столбы, ул.Гвардейская, д.7</t>
  </si>
  <si>
    <t>г. Домодедово, мкр.Белые Столбы, ул.Гвардейская, д.8</t>
  </si>
  <si>
    <t>г. Домодедово, мкр.Белые Столбы, ул.Гвардейская, д.9</t>
  </si>
  <si>
    <t>г. Домодедово, мкр.Белые Столбы, ул.Гвардейская, д.10</t>
  </si>
  <si>
    <t>г. Домодедово, мкр.Белые Столбы, ул.Гвардейская, д.11</t>
  </si>
  <si>
    <t>г. Домодедово, мкр.Белые Столбы, ул.Гвардейская, д.12</t>
  </si>
  <si>
    <t>г. Домодедово, мкр.Белые Столбы, ул.Гвардейская, д.18</t>
  </si>
  <si>
    <t>г. Домодедово, мкр.Белые Столбы, ул.Гвардейская, д.65</t>
  </si>
  <si>
    <t>г. Домодедово, мкр.Белые Столбы, ул.Гвардейская, д.97</t>
  </si>
  <si>
    <t>г. Домодедово, мкр.Белые Столбы, ул.Гвардейская, д.98</t>
  </si>
  <si>
    <t>г. Домодедово, мкр.Белые Столбы, ул.Гвардейская, д.99</t>
  </si>
  <si>
    <t>г. Домодедово, мкр.Белые Столбы, ул.Гвардейская, д.100</t>
  </si>
  <si>
    <t>г. Домодедово, д.Шубино-2, д.52</t>
  </si>
  <si>
    <t>г. Домодедово, д.Шубино-2, д.53</t>
  </si>
  <si>
    <t>г. Домодедово, д.Шубино-2, д.54</t>
  </si>
  <si>
    <t>г. Домодедово, д.Шубино-2, д.102а</t>
  </si>
  <si>
    <t>г. Домодедово, д.Шубино-2, д.102б</t>
  </si>
  <si>
    <t>г. Домодедово, д.Шубино-2, д.137</t>
  </si>
  <si>
    <t>г. Домодедово, д.Шубино-2, д.138</t>
  </si>
  <si>
    <t>г. Домодедово, п/о Воробьево, ул.Городок-15, д.1а</t>
  </si>
  <si>
    <t>г. Домодедово, п/о Воробьево, ул.Городок-15, д.2а</t>
  </si>
  <si>
    <t>г. Домодедово, п/о Воробьево, ул.Городок-15, д.71</t>
  </si>
  <si>
    <t>г. Домодедово, п/о Воробьево, ул.Городок-15, д.72</t>
  </si>
  <si>
    <t>г. Домодедово, п/о Воробьево, ул.Городок-15, д.73</t>
  </si>
  <si>
    <t>г. Домодедово, п/о Воробьево, ул.Городок-15, д.74</t>
  </si>
  <si>
    <t>г. Подольск, с.Сынково, д.2</t>
  </si>
  <si>
    <t>г. Подольск, с.Сынково, д.1</t>
  </si>
  <si>
    <t>Ленинский р-н, р.п.Горки Ленинские, п/о Петровское, д.3</t>
  </si>
  <si>
    <t>Ленинский р-н, р.п.Горки Ленинские, п/о Петровское, д.4</t>
  </si>
  <si>
    <t>Ленинский р-н, р.п.Горки Ленинские, п/о Петровское, д.5</t>
  </si>
  <si>
    <t>Ленинский р-н, р.п.Горки Ленинские, п/о Петровское, д.6</t>
  </si>
  <si>
    <t>Ленинский р-н, р.п.Горки Ленинские, п/о Петровское, д.7</t>
  </si>
  <si>
    <t>Ленинский р-н, р.п.Горки Ленинские, п/о Петровское, д.8</t>
  </si>
  <si>
    <t>Ленинский р-н, р.п.Горки Ленинские, п/о Петровское, д.54</t>
  </si>
  <si>
    <t>Ленинский р-н, р.п.Горки Ленинские, п/о Петровское, д.67</t>
  </si>
  <si>
    <t>Ленинский р-н, р.п.Горки Ленинские, п/о Петровское, д.68</t>
  </si>
  <si>
    <t>Ленинский р-н, р.п.Горки Ленинские, п/о Петровское, д.130</t>
  </si>
  <si>
    <t>Ленинский р-н, р.п.Горки Ленинские, п/о Петровское, д.131</t>
  </si>
  <si>
    <t>Ленинский р-н, р.п.Горки Ленинские, п/о Петровское, д.132</t>
  </si>
  <si>
    <t>Ленинский р-н, р.п.Горки Ленинские, п/о Петровское, д.133</t>
  </si>
  <si>
    <t>Ленинский р-н, р.п.Горки Ленинские, п/о Петровское, д.134</t>
  </si>
  <si>
    <t>Ленинский р-н, р.п. Горки Ленинские, ш.Новое, д.90</t>
  </si>
  <si>
    <t>Можайский р-н, г.п.Можайск, ул.Ватутина, д.3</t>
  </si>
  <si>
    <t>Можайский р-н, г.п.Можайск, ул.Ватутина, д.7</t>
  </si>
  <si>
    <t>Можайский р-н, г.п.Можайск, ул.Ватутина, д.11</t>
  </si>
  <si>
    <t>Можайский р-н, г.п.Можайск, ул.Ватутина, д.13</t>
  </si>
  <si>
    <t>Можайский р-н, г.п.Можайск, ул.Школьная, д.3</t>
  </si>
  <si>
    <t>Можайский р-н, г.п.Можайск, ул.Школьная, д.5</t>
  </si>
  <si>
    <t>Можайский р-н, г.п.Можайск, ул.Школьная, д.7</t>
  </si>
  <si>
    <t>Можайский р-н, г.п.Можайск, ул.Школьная, д.11</t>
  </si>
  <si>
    <t>Можайский р-н, г.п.Можайск, ул.Юбилейная, д.1</t>
  </si>
  <si>
    <t>Можайский р-н, г.п.Можайск, ул.Юбилейная, д.3</t>
  </si>
  <si>
    <t>Можайский р-н, г.п.Можайск, ул.Юбилейная, д.4</t>
  </si>
  <si>
    <t>Солнечногорский р-н, с.п.Пешковское, д.Хоругвино, мкр.Военный городок, д.70</t>
  </si>
  <si>
    <t>Солнечногорский р-н, с.п.Пешковское, д.Хоругвино, мкр.Военный городок, д.71</t>
  </si>
  <si>
    <t>Солнечногорский р-н, с.п.Пешковское, д.Хоругвино, мкр.Военный городок, д.72</t>
  </si>
  <si>
    <t>Солнечногорский р-н, с.п.Пешковское, д.Хоругвино, мкр.Военный городок, д.101</t>
  </si>
  <si>
    <t>Солнечногорский р-н, с.п.Пешковское, д.Хоругвино, мкр.Военный городок, д.102</t>
  </si>
  <si>
    <t>Власиха г.о., ул.Заозерная, д.6</t>
  </si>
  <si>
    <t>ремонт технологических надстроек маш. помещений лифтового оборудования</t>
  </si>
  <si>
    <t>г. Подольск, ул.Юбилейная, д.23</t>
  </si>
  <si>
    <t>г. Шаховская, ул. Базаева д. 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</si>
</sst>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########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5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 shrinkToFit="1"/>
      <protection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3" fontId="6" fillId="0" borderId="0" xfId="0" applyNumberFormat="1" applyFont="1" applyFill="1" applyAlignment="1" applyProtection="1">
      <alignment horizontal="center" vertical="center"/>
      <protection/>
    </xf>
    <xf numFmtId="4" fontId="6" fillId="0" borderId="0" xfId="0" applyNumberFormat="1" applyFont="1" applyFill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10" fillId="0" borderId="10" xfId="55" applyFont="1" applyFill="1" applyBorder="1" applyAlignment="1" applyProtection="1">
      <alignment horizontal="center" vertical="justify" wrapText="1"/>
      <protection/>
    </xf>
    <xf numFmtId="0" fontId="10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wrapText="1"/>
      <protection/>
    </xf>
    <xf numFmtId="17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4" fillId="0" borderId="10" xfId="0" applyFont="1" applyFill="1" applyBorder="1" applyAlignment="1">
      <alignment vertical="center"/>
    </xf>
    <xf numFmtId="0" fontId="3" fillId="0" borderId="10" xfId="54" applyFont="1" applyFill="1" applyBorder="1" applyAlignment="1" applyProtection="1">
      <alignment vertical="center"/>
      <protection/>
    </xf>
    <xf numFmtId="4" fontId="3" fillId="0" borderId="10" xfId="54" applyNumberFormat="1" applyFont="1" applyFill="1" applyBorder="1" applyAlignment="1" applyProtection="1">
      <alignment vertical="center"/>
      <protection/>
    </xf>
    <xf numFmtId="0" fontId="12" fillId="0" borderId="10" xfId="54" applyFont="1" applyFill="1" applyBorder="1" applyAlignment="1" applyProtection="1">
      <alignment vertical="center"/>
      <protection/>
    </xf>
    <xf numFmtId="2" fontId="11" fillId="0" borderId="10" xfId="0" applyNumberFormat="1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6" fillId="0" borderId="10" xfId="55" applyFont="1" applyFill="1" applyBorder="1" applyAlignment="1" applyProtection="1">
      <alignment horizontal="center" vertical="justify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55" applyNumberFormat="1" applyFont="1" applyFill="1" applyBorder="1" applyAlignment="1" applyProtection="1">
      <alignment horizontal="center" vertical="justify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4" fontId="13" fillId="0" borderId="0" xfId="54" applyNumberFormat="1" applyFont="1" applyFill="1" applyAlignment="1" applyProtection="1">
      <alignment horizontal="center" wrapText="1"/>
      <protection/>
    </xf>
    <xf numFmtId="3" fontId="13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 vertical="center"/>
      <protection/>
    </xf>
    <xf numFmtId="4" fontId="13" fillId="0" borderId="0" xfId="54" applyNumberFormat="1" applyFont="1" applyFill="1" applyAlignment="1" applyProtection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vertical="center" wrapText="1" shrinkToFi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35" borderId="10" xfId="0" applyNumberFormat="1" applyFont="1" applyFill="1" applyBorder="1" applyAlignment="1" applyProtection="1">
      <alignment horizontal="center" vertical="center" wrapText="1"/>
      <protection/>
    </xf>
    <xf numFmtId="4" fontId="6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71" fontId="3" fillId="0" borderId="10" xfId="66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vertical="center" wrapText="1"/>
    </xf>
    <xf numFmtId="0" fontId="56" fillId="0" borderId="10" xfId="53" applyFont="1" applyFill="1" applyBorder="1" applyAlignment="1">
      <alignment horizontal="center" vertical="center" wrapText="1"/>
      <protection/>
    </xf>
    <xf numFmtId="4" fontId="56" fillId="0" borderId="10" xfId="53" applyNumberFormat="1" applyFont="1" applyFill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0" fontId="56" fillId="0" borderId="10" xfId="53" applyFont="1" applyFill="1" applyBorder="1" applyAlignment="1">
      <alignment horizontal="center"/>
      <protection/>
    </xf>
    <xf numFmtId="49" fontId="56" fillId="0" borderId="10" xfId="53" applyNumberFormat="1" applyFont="1" applyFill="1" applyBorder="1" applyAlignment="1">
      <alignment horizontal="center"/>
      <protection/>
    </xf>
    <xf numFmtId="0" fontId="56" fillId="0" borderId="10" xfId="0" applyFont="1" applyFill="1" applyBorder="1" applyAlignment="1">
      <alignment vertical="center" wrapText="1"/>
    </xf>
    <xf numFmtId="0" fontId="56" fillId="0" borderId="10" xfId="53" applyFont="1" applyFill="1" applyBorder="1" applyAlignment="1">
      <alignment horizontal="center" vertical="center"/>
      <protection/>
    </xf>
    <xf numFmtId="49" fontId="56" fillId="0" borderId="10" xfId="53" applyNumberFormat="1" applyFont="1" applyFill="1" applyBorder="1" applyAlignment="1">
      <alignment horizontal="center" vertical="center"/>
      <protection/>
    </xf>
    <xf numFmtId="0" fontId="56" fillId="0" borderId="10" xfId="53" applyNumberFormat="1" applyFont="1" applyFill="1" applyBorder="1" applyAlignment="1">
      <alignment horizontal="center" vertical="center"/>
      <protection/>
    </xf>
    <xf numFmtId="2" fontId="56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wrapText="1"/>
    </xf>
    <xf numFmtId="0" fontId="6" fillId="0" borderId="10" xfId="56" applyFont="1" applyFill="1" applyBorder="1" applyAlignment="1" applyProtection="1">
      <alignment horizontal="center" vertical="center" wrapText="1" shrinkToFit="1"/>
      <protection/>
    </xf>
    <xf numFmtId="49" fontId="56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/>
    </xf>
    <xf numFmtId="4" fontId="14" fillId="33" borderId="10" xfId="53" applyNumberFormat="1" applyFont="1" applyFill="1" applyBorder="1" applyAlignment="1">
      <alignment horizontal="center" vertical="center" wrapText="1"/>
      <protection/>
    </xf>
    <xf numFmtId="4" fontId="56" fillId="33" borderId="10" xfId="53" applyNumberFormat="1" applyFont="1" applyFill="1" applyBorder="1" applyAlignment="1" applyProtection="1">
      <alignment horizontal="center" vertical="center" wrapText="1"/>
      <protection locked="0"/>
    </xf>
    <xf numFmtId="4" fontId="14" fillId="33" borderId="10" xfId="53" applyNumberFormat="1" applyFont="1" applyFill="1" applyBorder="1" applyAlignment="1" applyProtection="1">
      <alignment horizontal="center" vertical="center" wrapText="1"/>
      <protection locked="0"/>
    </xf>
    <xf numFmtId="4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3" fontId="13" fillId="0" borderId="0" xfId="54" applyNumberFormat="1" applyFont="1" applyFill="1" applyAlignment="1" applyProtection="1">
      <alignment horizontal="left" vertical="center" wrapText="1"/>
      <protection/>
    </xf>
    <xf numFmtId="3" fontId="13" fillId="0" borderId="0" xfId="54" applyNumberFormat="1" applyFont="1" applyFill="1" applyAlignment="1" applyProtection="1">
      <alignment horizontal="left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54" applyNumberFormat="1" applyFont="1" applyFill="1" applyBorder="1" applyAlignment="1" applyProtection="1">
      <alignment horizontal="left" wrapText="1"/>
      <protection/>
    </xf>
    <xf numFmtId="3" fontId="13" fillId="0" borderId="0" xfId="54" applyNumberFormat="1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2 2" xfId="56"/>
    <cellStyle name="Обычный 4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7"/>
  <sheetViews>
    <sheetView showZeros="0" tabSelected="1" view="pageBreakPreview" zoomScale="85" zoomScaleNormal="85" zoomScaleSheetLayoutView="85" zoomScalePageLayoutView="80" workbookViewId="0" topLeftCell="A1">
      <pane ySplit="8" topLeftCell="A9" activePane="bottomLeft" state="frozen"/>
      <selection pane="topLeft" activeCell="A1" sqref="A1"/>
      <selection pane="bottomLeft" activeCell="E9" sqref="E9"/>
    </sheetView>
  </sheetViews>
  <sheetFormatPr defaultColWidth="9.00390625" defaultRowHeight="12.75"/>
  <cols>
    <col min="1" max="1" width="5.875" style="1" customWidth="1"/>
    <col min="2" max="2" width="39.75390625" style="1" customWidth="1"/>
    <col min="3" max="3" width="10.375" style="1" customWidth="1"/>
    <col min="4" max="4" width="17.75390625" style="9" customWidth="1"/>
    <col min="5" max="6" width="23.75390625" style="1" bestFit="1" customWidth="1"/>
    <col min="7" max="7" width="17.625" style="1" bestFit="1" customWidth="1"/>
    <col min="8" max="8" width="16.00390625" style="1" bestFit="1" customWidth="1"/>
    <col min="9" max="9" width="12.75390625" style="1" bestFit="1" customWidth="1"/>
    <col min="10" max="10" width="19.25390625" style="1" bestFit="1" customWidth="1"/>
    <col min="11" max="11" width="11.375" style="1" bestFit="1" customWidth="1"/>
    <col min="12" max="12" width="16.00390625" style="1" bestFit="1" customWidth="1"/>
    <col min="13" max="13" width="12.75390625" style="1" bestFit="1" customWidth="1"/>
    <col min="14" max="14" width="19.25390625" style="1" bestFit="1" customWidth="1"/>
    <col min="15" max="15" width="11.375" style="1" bestFit="1" customWidth="1"/>
    <col min="16" max="16" width="17.25390625" style="1" bestFit="1" customWidth="1"/>
    <col min="17" max="17" width="9.125" style="1" customWidth="1"/>
    <col min="18" max="18" width="16.625" style="4" customWidth="1"/>
    <col min="19" max="19" width="13.125" style="1" bestFit="1" customWidth="1"/>
    <col min="20" max="16384" width="9.125" style="1" customWidth="1"/>
  </cols>
  <sheetData>
    <row r="1" spans="1:20" ht="15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7" t="s">
        <v>2212</v>
      </c>
      <c r="N1" s="98"/>
      <c r="O1" s="98"/>
      <c r="P1" s="98"/>
      <c r="Q1" s="98"/>
      <c r="R1" s="98"/>
      <c r="S1" s="30"/>
      <c r="T1" s="9"/>
    </row>
    <row r="2" spans="1:20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8"/>
      <c r="N2" s="98"/>
      <c r="O2" s="98"/>
      <c r="P2" s="98"/>
      <c r="Q2" s="98"/>
      <c r="R2" s="98"/>
      <c r="S2" s="30"/>
      <c r="T2" s="9"/>
    </row>
    <row r="3" spans="1:20" ht="102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8"/>
      <c r="N3" s="98"/>
      <c r="O3" s="98"/>
      <c r="P3" s="98"/>
      <c r="Q3" s="98"/>
      <c r="R3" s="98"/>
      <c r="S3" s="30"/>
      <c r="T3" s="9"/>
    </row>
    <row r="4" spans="1:20" ht="57.75" customHeight="1" hidden="1">
      <c r="A4" s="107" t="s">
        <v>2035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9"/>
      <c r="T4" s="9"/>
    </row>
    <row r="5" spans="1:20" s="2" customFormat="1" ht="82.5" customHeight="1" hidden="1">
      <c r="A5" s="101" t="s">
        <v>16</v>
      </c>
      <c r="B5" s="102" t="s">
        <v>2034</v>
      </c>
      <c r="C5" s="102" t="s">
        <v>17</v>
      </c>
      <c r="D5" s="102"/>
      <c r="E5" s="102" t="s">
        <v>18</v>
      </c>
      <c r="F5" s="102" t="s">
        <v>2079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 t="s">
        <v>2165</v>
      </c>
      <c r="R5" s="102"/>
      <c r="S5" s="9"/>
      <c r="T5" s="9"/>
    </row>
    <row r="6" spans="1:20" s="2" customFormat="1" ht="116.25" customHeight="1">
      <c r="A6" s="101"/>
      <c r="B6" s="102"/>
      <c r="C6" s="103" t="s">
        <v>19</v>
      </c>
      <c r="D6" s="102" t="s">
        <v>2082</v>
      </c>
      <c r="E6" s="102"/>
      <c r="F6" s="11" t="s">
        <v>20</v>
      </c>
      <c r="G6" s="102" t="s">
        <v>21</v>
      </c>
      <c r="H6" s="102"/>
      <c r="I6" s="102" t="s">
        <v>22</v>
      </c>
      <c r="J6" s="102"/>
      <c r="K6" s="102" t="s">
        <v>23</v>
      </c>
      <c r="L6" s="102"/>
      <c r="M6" s="102" t="s">
        <v>24</v>
      </c>
      <c r="N6" s="102"/>
      <c r="O6" s="102" t="s">
        <v>25</v>
      </c>
      <c r="P6" s="102"/>
      <c r="Q6" s="106" t="s">
        <v>2080</v>
      </c>
      <c r="R6" s="106"/>
      <c r="S6" s="9"/>
      <c r="T6" s="9"/>
    </row>
    <row r="7" spans="1:20" s="2" customFormat="1" ht="15.75">
      <c r="A7" s="101"/>
      <c r="B7" s="102"/>
      <c r="C7" s="103"/>
      <c r="D7" s="102"/>
      <c r="E7" s="11" t="s">
        <v>26</v>
      </c>
      <c r="F7" s="11" t="s">
        <v>26</v>
      </c>
      <c r="G7" s="11" t="s">
        <v>2081</v>
      </c>
      <c r="H7" s="11" t="s">
        <v>26</v>
      </c>
      <c r="I7" s="11" t="s">
        <v>2081</v>
      </c>
      <c r="J7" s="11" t="s">
        <v>26</v>
      </c>
      <c r="K7" s="11" t="s">
        <v>2081</v>
      </c>
      <c r="L7" s="11" t="s">
        <v>26</v>
      </c>
      <c r="M7" s="11" t="s">
        <v>2081</v>
      </c>
      <c r="N7" s="11" t="s">
        <v>26</v>
      </c>
      <c r="O7" s="11" t="s">
        <v>2081</v>
      </c>
      <c r="P7" s="11" t="s">
        <v>26</v>
      </c>
      <c r="Q7" s="13" t="s">
        <v>235</v>
      </c>
      <c r="R7" s="11" t="s">
        <v>26</v>
      </c>
      <c r="S7" s="9"/>
      <c r="T7" s="9"/>
    </row>
    <row r="8" spans="1:20" s="2" customFormat="1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3">
        <v>17</v>
      </c>
      <c r="R8" s="12">
        <v>18</v>
      </c>
      <c r="S8" s="9"/>
      <c r="T8" s="9"/>
    </row>
    <row r="9" spans="1:20" s="3" customFormat="1" ht="16.5">
      <c r="A9" s="32" t="s">
        <v>27</v>
      </c>
      <c r="B9" s="32"/>
      <c r="C9" s="32"/>
      <c r="D9" s="32"/>
      <c r="E9" s="33">
        <f>SUM(E11:E2507)/2</f>
        <v>7339430142.542929</v>
      </c>
      <c r="F9" s="33">
        <f>SUM(F11:F2507)/2</f>
        <v>2817038276.8204355</v>
      </c>
      <c r="G9" s="33">
        <f>SUM(G11:G2507)/2</f>
        <v>17392.670000000002</v>
      </c>
      <c r="H9" s="33">
        <f>SUM(H11:H2507)/2</f>
        <v>26736360.17740001</v>
      </c>
      <c r="I9" s="33">
        <f>SUM(I11:I2507)/2</f>
        <v>908748.3511129998</v>
      </c>
      <c r="J9" s="33">
        <f>SUM(J11:J2507)/2</f>
        <v>2651862799.9111466</v>
      </c>
      <c r="K9" s="33">
        <f>SUM(K11:K2507)/2</f>
        <v>31184.620000000003</v>
      </c>
      <c r="L9" s="33">
        <f>SUM(L11:L2507)/2</f>
        <v>69676804.25739999</v>
      </c>
      <c r="M9" s="33">
        <f>SUM(M11:M2507)/2</f>
        <v>872270.8600000005</v>
      </c>
      <c r="N9" s="33">
        <f>SUM(N11:N2507)/2</f>
        <v>1675957973.710225</v>
      </c>
      <c r="O9" s="33">
        <f>SUM(O11:O2507)/2</f>
        <v>35501.33999999999</v>
      </c>
      <c r="P9" s="33">
        <f>SUM(P11:P2507)/2</f>
        <v>63997726.955199964</v>
      </c>
      <c r="Q9" s="33">
        <f>SUM(Q11:Q2507)/2</f>
        <v>32</v>
      </c>
      <c r="R9" s="33">
        <f>SUM(R10:R2507)/2</f>
        <v>34160200.69999999</v>
      </c>
      <c r="S9" s="9"/>
      <c r="T9" s="9"/>
    </row>
    <row r="10" spans="1:20" ht="15.75">
      <c r="A10" s="34" t="s">
        <v>28</v>
      </c>
      <c r="B10" s="34"/>
      <c r="C10" s="34"/>
      <c r="D10" s="34"/>
      <c r="E10" s="73"/>
      <c r="F10" s="73"/>
      <c r="G10" s="7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9"/>
      <c r="T10" s="9"/>
    </row>
    <row r="11" spans="1:20" ht="31.5">
      <c r="A11" s="13">
        <v>1</v>
      </c>
      <c r="B11" s="75" t="s">
        <v>2223</v>
      </c>
      <c r="C11" s="76"/>
      <c r="D11" s="76"/>
      <c r="E11" s="77">
        <v>15022927.613</v>
      </c>
      <c r="F11" s="78">
        <v>9362575.944</v>
      </c>
      <c r="G11" s="78">
        <v>0</v>
      </c>
      <c r="H11" s="78">
        <v>0</v>
      </c>
      <c r="I11" s="78">
        <v>1112.5</v>
      </c>
      <c r="J11" s="78">
        <v>2495393.12</v>
      </c>
      <c r="K11" s="77">
        <v>0</v>
      </c>
      <c r="L11" s="77"/>
      <c r="M11" s="77">
        <v>2399.5</v>
      </c>
      <c r="N11" s="77">
        <v>3164958.5439999998</v>
      </c>
      <c r="O11" s="78">
        <v>0</v>
      </c>
      <c r="P11" s="78"/>
      <c r="Q11" s="78">
        <v>0</v>
      </c>
      <c r="R11" s="78">
        <v>0</v>
      </c>
      <c r="S11" s="9"/>
      <c r="T11" s="9"/>
    </row>
    <row r="12" spans="1:20" ht="31.5">
      <c r="A12" s="13">
        <f>A11+1</f>
        <v>2</v>
      </c>
      <c r="B12" s="15" t="s">
        <v>289</v>
      </c>
      <c r="C12" s="13"/>
      <c r="D12" s="13"/>
      <c r="E12" s="11">
        <v>2697095.0490196077</v>
      </c>
      <c r="F12" s="11">
        <v>2697095.0490196077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0">
        <v>0</v>
      </c>
      <c r="R12" s="14">
        <v>0</v>
      </c>
      <c r="S12" s="9"/>
      <c r="T12" s="9"/>
    </row>
    <row r="13" spans="1:20" ht="31.5">
      <c r="A13" s="13">
        <f aca="true" t="shared" si="0" ref="A13:A76">A12+1</f>
        <v>3</v>
      </c>
      <c r="B13" s="15" t="s">
        <v>290</v>
      </c>
      <c r="C13" s="13"/>
      <c r="D13" s="13"/>
      <c r="E13" s="11">
        <v>8341167.97745098</v>
      </c>
      <c r="F13" s="11">
        <v>5719125.43627451</v>
      </c>
      <c r="G13" s="11">
        <v>0</v>
      </c>
      <c r="H13" s="11">
        <v>0</v>
      </c>
      <c r="I13" s="11">
        <v>751.8</v>
      </c>
      <c r="J13" s="11">
        <v>2622042.54517647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0">
        <v>0</v>
      </c>
      <c r="R13" s="14">
        <v>0</v>
      </c>
      <c r="S13" s="9"/>
      <c r="T13" s="9"/>
    </row>
    <row r="14" spans="1:20" ht="39" customHeight="1">
      <c r="A14" s="13">
        <f t="shared" si="0"/>
        <v>4</v>
      </c>
      <c r="B14" s="15" t="s">
        <v>291</v>
      </c>
      <c r="C14" s="13"/>
      <c r="D14" s="13"/>
      <c r="E14" s="11">
        <v>7456088.69117647</v>
      </c>
      <c r="F14" s="11">
        <v>4563052.92647059</v>
      </c>
      <c r="G14" s="11"/>
      <c r="H14" s="11">
        <v>0</v>
      </c>
      <c r="I14" s="11">
        <v>829.5</v>
      </c>
      <c r="J14" s="11">
        <v>2893035.76470588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0">
        <v>0</v>
      </c>
      <c r="R14" s="14">
        <v>0</v>
      </c>
      <c r="S14" s="9"/>
      <c r="T14" s="9"/>
    </row>
    <row r="15" spans="1:20" ht="31.5">
      <c r="A15" s="13">
        <f t="shared" si="0"/>
        <v>5</v>
      </c>
      <c r="B15" s="15" t="s">
        <v>292</v>
      </c>
      <c r="C15" s="13"/>
      <c r="D15" s="13"/>
      <c r="E15" s="11">
        <v>13632789.128431372</v>
      </c>
      <c r="F15" s="11">
        <v>9447565.59501961</v>
      </c>
      <c r="G15" s="11"/>
      <c r="H15" s="11">
        <v>0</v>
      </c>
      <c r="I15" s="11">
        <v>1200</v>
      </c>
      <c r="J15" s="11">
        <v>4185223.52541176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v>0</v>
      </c>
      <c r="R15" s="14">
        <v>0</v>
      </c>
      <c r="S15" s="9"/>
      <c r="T15" s="9"/>
    </row>
    <row r="16" spans="1:20" ht="15.75">
      <c r="A16" s="13">
        <f t="shared" si="0"/>
        <v>6</v>
      </c>
      <c r="B16" s="15" t="s">
        <v>293</v>
      </c>
      <c r="C16" s="13"/>
      <c r="D16" s="13"/>
      <c r="E16" s="11">
        <v>4929374.085294118</v>
      </c>
      <c r="F16" s="11">
        <v>2218909.4941176474</v>
      </c>
      <c r="G16" s="11"/>
      <c r="H16" s="11">
        <v>0</v>
      </c>
      <c r="I16" s="11">
        <v>645.3</v>
      </c>
      <c r="J16" s="11">
        <v>2710464.59917647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0">
        <v>0</v>
      </c>
      <c r="R16" s="14">
        <v>0</v>
      </c>
      <c r="S16" s="9"/>
      <c r="T16" s="9"/>
    </row>
    <row r="17" spans="1:20" ht="15.75">
      <c r="A17" s="13">
        <f t="shared" si="0"/>
        <v>7</v>
      </c>
      <c r="B17" s="15" t="s">
        <v>294</v>
      </c>
      <c r="C17" s="13"/>
      <c r="D17" s="13"/>
      <c r="E17" s="11">
        <v>6266081.778431373</v>
      </c>
      <c r="F17" s="11">
        <v>3513874.7460784316</v>
      </c>
      <c r="G17" s="11"/>
      <c r="H17" s="11">
        <v>0</v>
      </c>
      <c r="I17" s="11">
        <v>660.3</v>
      </c>
      <c r="J17" s="11">
        <v>2752207.032352941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v>0</v>
      </c>
      <c r="R17" s="14">
        <v>0</v>
      </c>
      <c r="S17" s="9"/>
      <c r="T17" s="9"/>
    </row>
    <row r="18" spans="1:20" ht="15.75">
      <c r="A18" s="13">
        <f t="shared" si="0"/>
        <v>8</v>
      </c>
      <c r="B18" s="15" t="s">
        <v>295</v>
      </c>
      <c r="C18" s="13"/>
      <c r="D18" s="13"/>
      <c r="E18" s="11">
        <v>12384070.001960784</v>
      </c>
      <c r="F18" s="11">
        <v>7001182.100000001</v>
      </c>
      <c r="G18" s="11"/>
      <c r="H18" s="11">
        <v>0</v>
      </c>
      <c r="I18" s="11">
        <v>826</v>
      </c>
      <c r="J18" s="11">
        <v>3231044.7647058824</v>
      </c>
      <c r="K18" s="11">
        <v>0</v>
      </c>
      <c r="L18" s="11">
        <v>0</v>
      </c>
      <c r="M18" s="11">
        <v>96</v>
      </c>
      <c r="N18" s="11">
        <v>2151843.137254902</v>
      </c>
      <c r="O18" s="11">
        <v>0</v>
      </c>
      <c r="P18" s="11">
        <v>0</v>
      </c>
      <c r="Q18" s="10">
        <v>0</v>
      </c>
      <c r="R18" s="14">
        <v>0</v>
      </c>
      <c r="S18" s="9"/>
      <c r="T18" s="9"/>
    </row>
    <row r="19" spans="1:20" ht="15.75">
      <c r="A19" s="13">
        <f t="shared" si="0"/>
        <v>9</v>
      </c>
      <c r="B19" s="15" t="s">
        <v>296</v>
      </c>
      <c r="C19" s="13"/>
      <c r="D19" s="13"/>
      <c r="E19" s="11">
        <v>2511253.6352941175</v>
      </c>
      <c r="F19" s="11">
        <v>2511253.6352941175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v>0</v>
      </c>
      <c r="R19" s="14">
        <v>0</v>
      </c>
      <c r="S19" s="9"/>
      <c r="T19" s="9"/>
    </row>
    <row r="20" spans="1:20" ht="15.75">
      <c r="A20" s="13">
        <f t="shared" si="0"/>
        <v>10</v>
      </c>
      <c r="B20" s="15" t="s">
        <v>297</v>
      </c>
      <c r="C20" s="13"/>
      <c r="D20" s="13"/>
      <c r="E20" s="11">
        <v>2072337.9921568627</v>
      </c>
      <c r="F20" s="11">
        <v>2072337.9921568627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v>0</v>
      </c>
      <c r="R20" s="14">
        <v>0</v>
      </c>
      <c r="S20" s="9"/>
      <c r="T20" s="9"/>
    </row>
    <row r="21" spans="1:20" ht="15.75">
      <c r="A21" s="13">
        <f t="shared" si="0"/>
        <v>11</v>
      </c>
      <c r="B21" s="15" t="s">
        <v>298</v>
      </c>
      <c r="C21" s="13"/>
      <c r="D21" s="13"/>
      <c r="E21" s="11">
        <v>6741345.164705882</v>
      </c>
      <c r="F21" s="11">
        <v>3614999.016666666</v>
      </c>
      <c r="G21" s="11">
        <v>0</v>
      </c>
      <c r="H21" s="11">
        <v>0</v>
      </c>
      <c r="I21" s="11">
        <v>882.5</v>
      </c>
      <c r="J21" s="11">
        <v>3077883.1352549</v>
      </c>
      <c r="K21" s="11">
        <v>0</v>
      </c>
      <c r="L21" s="11">
        <v>0</v>
      </c>
      <c r="M21" s="11">
        <v>853.9</v>
      </c>
      <c r="N21" s="11">
        <v>48463.01078431372</v>
      </c>
      <c r="O21" s="11">
        <v>0</v>
      </c>
      <c r="P21" s="11">
        <v>0</v>
      </c>
      <c r="Q21" s="10">
        <v>0</v>
      </c>
      <c r="R21" s="14">
        <v>0</v>
      </c>
      <c r="S21" s="9"/>
      <c r="T21" s="9"/>
    </row>
    <row r="22" spans="1:20" ht="15.75">
      <c r="A22" s="13">
        <f t="shared" si="0"/>
        <v>12</v>
      </c>
      <c r="B22" s="15" t="s">
        <v>299</v>
      </c>
      <c r="C22" s="13"/>
      <c r="D22" s="13"/>
      <c r="E22" s="11">
        <v>9866084.197058823</v>
      </c>
      <c r="F22" s="11">
        <v>6267341.844117647</v>
      </c>
      <c r="G22" s="11">
        <v>0</v>
      </c>
      <c r="H22" s="11">
        <v>0</v>
      </c>
      <c r="I22" s="11">
        <v>920</v>
      </c>
      <c r="J22" s="11">
        <v>3598742.3529411764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0">
        <v>0</v>
      </c>
      <c r="R22" s="14">
        <v>0</v>
      </c>
      <c r="S22" s="9"/>
      <c r="T22" s="9"/>
    </row>
    <row r="23" spans="1:20" ht="31.5">
      <c r="A23" s="13">
        <f t="shared" si="0"/>
        <v>13</v>
      </c>
      <c r="B23" s="15" t="s">
        <v>300</v>
      </c>
      <c r="C23" s="13"/>
      <c r="D23" s="13"/>
      <c r="E23" s="11">
        <v>16033502.06862745</v>
      </c>
      <c r="F23" s="11">
        <v>10291568.480392156</v>
      </c>
      <c r="G23" s="11">
        <v>0</v>
      </c>
      <c r="H23" s="11">
        <v>0</v>
      </c>
      <c r="I23" s="11">
        <v>966</v>
      </c>
      <c r="J23" s="11">
        <v>3948006.529411765</v>
      </c>
      <c r="K23" s="11">
        <v>0</v>
      </c>
      <c r="L23" s="11">
        <v>0</v>
      </c>
      <c r="M23" s="11">
        <v>420</v>
      </c>
      <c r="N23" s="11">
        <v>1793927.0588235294</v>
      </c>
      <c r="O23" s="11">
        <v>0</v>
      </c>
      <c r="P23" s="11">
        <v>0</v>
      </c>
      <c r="Q23" s="10">
        <v>0</v>
      </c>
      <c r="R23" s="14">
        <v>0</v>
      </c>
      <c r="S23" s="9"/>
      <c r="T23" s="9"/>
    </row>
    <row r="24" spans="1:20" ht="31.5">
      <c r="A24" s="13">
        <f t="shared" si="0"/>
        <v>14</v>
      </c>
      <c r="B24" s="15" t="s">
        <v>301</v>
      </c>
      <c r="C24" s="13"/>
      <c r="D24" s="13"/>
      <c r="E24" s="11">
        <v>15755540.44607843</v>
      </c>
      <c r="F24" s="11">
        <v>10008616.44607843</v>
      </c>
      <c r="G24" s="11">
        <v>0</v>
      </c>
      <c r="H24" s="11">
        <v>0</v>
      </c>
      <c r="I24" s="11">
        <v>964</v>
      </c>
      <c r="J24" s="11">
        <v>3940183.176470588</v>
      </c>
      <c r="K24" s="11">
        <v>0</v>
      </c>
      <c r="L24" s="11">
        <v>0</v>
      </c>
      <c r="M24" s="11">
        <v>423</v>
      </c>
      <c r="N24" s="11">
        <v>1806740.8235294116</v>
      </c>
      <c r="O24" s="11">
        <v>0</v>
      </c>
      <c r="P24" s="11">
        <v>0</v>
      </c>
      <c r="Q24" s="10">
        <v>0</v>
      </c>
      <c r="R24" s="14">
        <v>0</v>
      </c>
      <c r="S24" s="9"/>
      <c r="T24" s="9"/>
    </row>
    <row r="25" spans="1:20" ht="31.5">
      <c r="A25" s="13">
        <f t="shared" si="0"/>
        <v>15</v>
      </c>
      <c r="B25" s="15" t="s">
        <v>302</v>
      </c>
      <c r="C25" s="13"/>
      <c r="D25" s="13"/>
      <c r="E25" s="11">
        <v>5968787.67254902</v>
      </c>
      <c r="F25" s="11">
        <v>2921944.9431372546</v>
      </c>
      <c r="G25" s="11">
        <v>0</v>
      </c>
      <c r="H25" s="11">
        <v>0</v>
      </c>
      <c r="I25" s="11">
        <v>873.6</v>
      </c>
      <c r="J25" s="11">
        <v>3046842.72541177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0">
        <v>0</v>
      </c>
      <c r="R25" s="14">
        <v>0</v>
      </c>
      <c r="S25" s="9"/>
      <c r="T25" s="9"/>
    </row>
    <row r="26" spans="1:20" ht="31.5">
      <c r="A26" s="13">
        <f t="shared" si="0"/>
        <v>16</v>
      </c>
      <c r="B26" s="15" t="s">
        <v>303</v>
      </c>
      <c r="C26" s="13"/>
      <c r="D26" s="13"/>
      <c r="E26" s="11">
        <v>4227916.176470588</v>
      </c>
      <c r="F26" s="11">
        <v>429567.35294117645</v>
      </c>
      <c r="G26" s="11">
        <v>0</v>
      </c>
      <c r="H26" s="11">
        <v>0</v>
      </c>
      <c r="I26" s="11">
        <v>970</v>
      </c>
      <c r="J26" s="11">
        <v>3798348.8235294116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0">
        <v>0</v>
      </c>
      <c r="R26" s="14">
        <v>0</v>
      </c>
      <c r="S26" s="9"/>
      <c r="T26" s="9"/>
    </row>
    <row r="27" spans="1:20" ht="31.5">
      <c r="A27" s="13">
        <f t="shared" si="0"/>
        <v>17</v>
      </c>
      <c r="B27" s="15" t="s">
        <v>304</v>
      </c>
      <c r="C27" s="13"/>
      <c r="D27" s="13"/>
      <c r="E27" s="11">
        <v>3889539.6833333336</v>
      </c>
      <c r="F27" s="11">
        <v>3646630.318627451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28.8</v>
      </c>
      <c r="N27" s="11">
        <v>242909.3647058824</v>
      </c>
      <c r="O27" s="11">
        <v>0</v>
      </c>
      <c r="P27" s="11">
        <v>0</v>
      </c>
      <c r="Q27" s="10">
        <v>0</v>
      </c>
      <c r="R27" s="14">
        <v>0</v>
      </c>
      <c r="S27" s="9"/>
      <c r="T27" s="9"/>
    </row>
    <row r="28" spans="1:20" ht="31.5">
      <c r="A28" s="13">
        <f t="shared" si="0"/>
        <v>18</v>
      </c>
      <c r="B28" s="75" t="s">
        <v>2228</v>
      </c>
      <c r="C28" s="76"/>
      <c r="D28" s="76"/>
      <c r="E28" s="77">
        <v>10071835.743999999</v>
      </c>
      <c r="F28" s="78">
        <v>7679617.023999998</v>
      </c>
      <c r="G28" s="78">
        <v>0</v>
      </c>
      <c r="H28" s="78">
        <v>0</v>
      </c>
      <c r="I28" s="78">
        <v>870</v>
      </c>
      <c r="J28" s="78">
        <v>1951453.5000000002</v>
      </c>
      <c r="K28" s="77">
        <v>0</v>
      </c>
      <c r="L28" s="77"/>
      <c r="M28" s="77">
        <v>556.7</v>
      </c>
      <c r="N28" s="77">
        <v>440765.22</v>
      </c>
      <c r="O28" s="78">
        <v>0</v>
      </c>
      <c r="P28" s="78"/>
      <c r="Q28" s="78">
        <v>0</v>
      </c>
      <c r="R28" s="78">
        <v>0</v>
      </c>
      <c r="S28" s="9"/>
      <c r="T28" s="9"/>
    </row>
    <row r="29" spans="1:20" ht="31.5">
      <c r="A29" s="13">
        <f t="shared" si="0"/>
        <v>19</v>
      </c>
      <c r="B29" s="75" t="s">
        <v>2225</v>
      </c>
      <c r="C29" s="76"/>
      <c r="D29" s="76"/>
      <c r="E29" s="77">
        <v>15049414.269</v>
      </c>
      <c r="F29" s="78">
        <v>9389062.6</v>
      </c>
      <c r="G29" s="78">
        <v>0</v>
      </c>
      <c r="H29" s="78">
        <v>0</v>
      </c>
      <c r="I29" s="78">
        <v>1112.5</v>
      </c>
      <c r="J29" s="78">
        <v>2495393.125</v>
      </c>
      <c r="K29" s="77">
        <v>0</v>
      </c>
      <c r="L29" s="77"/>
      <c r="M29" s="77">
        <v>2399.5</v>
      </c>
      <c r="N29" s="77">
        <v>3164958.5439999998</v>
      </c>
      <c r="O29" s="78">
        <v>0</v>
      </c>
      <c r="P29" s="78"/>
      <c r="Q29" s="78">
        <v>0</v>
      </c>
      <c r="R29" s="78">
        <v>0</v>
      </c>
      <c r="S29" s="9"/>
      <c r="T29" s="9"/>
    </row>
    <row r="30" spans="1:20" ht="31.5">
      <c r="A30" s="13">
        <f t="shared" si="0"/>
        <v>20</v>
      </c>
      <c r="B30" s="75" t="s">
        <v>2226</v>
      </c>
      <c r="C30" s="76"/>
      <c r="D30" s="76"/>
      <c r="E30" s="77">
        <v>15012285.653</v>
      </c>
      <c r="F30" s="78">
        <v>9351933.984000001</v>
      </c>
      <c r="G30" s="78">
        <v>0</v>
      </c>
      <c r="H30" s="78">
        <v>0</v>
      </c>
      <c r="I30" s="78">
        <v>1112.5</v>
      </c>
      <c r="J30" s="78">
        <v>2495393.125</v>
      </c>
      <c r="K30" s="77">
        <v>0</v>
      </c>
      <c r="L30" s="77"/>
      <c r="M30" s="77">
        <v>2399.5</v>
      </c>
      <c r="N30" s="77">
        <v>3164958.5439999998</v>
      </c>
      <c r="O30" s="78">
        <v>0</v>
      </c>
      <c r="P30" s="78"/>
      <c r="Q30" s="78">
        <v>0</v>
      </c>
      <c r="R30" s="78">
        <v>0</v>
      </c>
      <c r="S30" s="9"/>
      <c r="T30" s="9"/>
    </row>
    <row r="31" spans="1:20" ht="31.5">
      <c r="A31" s="13">
        <f t="shared" si="0"/>
        <v>21</v>
      </c>
      <c r="B31" s="75" t="s">
        <v>2227</v>
      </c>
      <c r="C31" s="76"/>
      <c r="D31" s="76"/>
      <c r="E31" s="77">
        <v>15045393.973</v>
      </c>
      <c r="F31" s="78">
        <v>9385042.304</v>
      </c>
      <c r="G31" s="78">
        <v>0</v>
      </c>
      <c r="H31" s="78">
        <v>0</v>
      </c>
      <c r="I31" s="78">
        <v>1112.5</v>
      </c>
      <c r="J31" s="78">
        <v>2495393.125</v>
      </c>
      <c r="K31" s="77">
        <v>0</v>
      </c>
      <c r="L31" s="77"/>
      <c r="M31" s="77">
        <v>2399.5</v>
      </c>
      <c r="N31" s="77">
        <v>3164958.5439999998</v>
      </c>
      <c r="O31" s="78">
        <v>0</v>
      </c>
      <c r="P31" s="78"/>
      <c r="Q31" s="78">
        <v>0</v>
      </c>
      <c r="R31" s="78">
        <v>0</v>
      </c>
      <c r="S31" s="9"/>
      <c r="T31" s="9"/>
    </row>
    <row r="32" spans="1:20" ht="31.5">
      <c r="A32" s="13">
        <f t="shared" si="0"/>
        <v>22</v>
      </c>
      <c r="B32" s="75" t="s">
        <v>2230</v>
      </c>
      <c r="C32" s="79"/>
      <c r="D32" s="80"/>
      <c r="E32" s="77">
        <v>4853073.56</v>
      </c>
      <c r="F32" s="78">
        <v>4853073.56</v>
      </c>
      <c r="G32" s="78">
        <v>0</v>
      </c>
      <c r="H32" s="78">
        <v>0</v>
      </c>
      <c r="I32" s="78">
        <v>0</v>
      </c>
      <c r="J32" s="78">
        <v>0</v>
      </c>
      <c r="K32" s="77">
        <v>0</v>
      </c>
      <c r="L32" s="77"/>
      <c r="M32" s="77">
        <v>0</v>
      </c>
      <c r="N32" s="77">
        <v>0</v>
      </c>
      <c r="O32" s="78">
        <v>0</v>
      </c>
      <c r="P32" s="78"/>
      <c r="Q32" s="78">
        <v>0</v>
      </c>
      <c r="R32" s="78">
        <v>0</v>
      </c>
      <c r="S32" s="9"/>
      <c r="T32" s="9"/>
    </row>
    <row r="33" spans="1:20" ht="15.75">
      <c r="A33" s="13">
        <f t="shared" si="0"/>
        <v>23</v>
      </c>
      <c r="B33" s="75" t="s">
        <v>2229</v>
      </c>
      <c r="C33" s="76" t="s">
        <v>2224</v>
      </c>
      <c r="D33" s="76" t="s">
        <v>2224</v>
      </c>
      <c r="E33" s="77">
        <v>16773504.291600002</v>
      </c>
      <c r="F33" s="78">
        <v>10920630.510000002</v>
      </c>
      <c r="G33" s="78">
        <v>0</v>
      </c>
      <c r="H33" s="78">
        <v>0</v>
      </c>
      <c r="I33" s="78">
        <v>1206</v>
      </c>
      <c r="J33" s="78">
        <v>2705118.3000000003</v>
      </c>
      <c r="K33" s="77">
        <v>0</v>
      </c>
      <c r="L33" s="77"/>
      <c r="M33" s="77">
        <v>2400</v>
      </c>
      <c r="N33" s="77">
        <v>3147755.4816</v>
      </c>
      <c r="O33" s="78">
        <v>0</v>
      </c>
      <c r="P33" s="78"/>
      <c r="Q33" s="78">
        <v>0</v>
      </c>
      <c r="R33" s="78">
        <v>0</v>
      </c>
      <c r="S33" s="9"/>
      <c r="T33" s="9"/>
    </row>
    <row r="34" spans="1:20" ht="15.75">
      <c r="A34" s="13">
        <f t="shared" si="0"/>
        <v>24</v>
      </c>
      <c r="B34" s="75" t="s">
        <v>2231</v>
      </c>
      <c r="C34" s="76" t="s">
        <v>2224</v>
      </c>
      <c r="D34" s="76" t="s">
        <v>2224</v>
      </c>
      <c r="E34" s="77">
        <v>13713328.090999998</v>
      </c>
      <c r="F34" s="78">
        <v>7823182.265</v>
      </c>
      <c r="G34" s="78">
        <v>0</v>
      </c>
      <c r="H34" s="78">
        <v>0</v>
      </c>
      <c r="I34" s="78">
        <v>933</v>
      </c>
      <c r="J34" s="78">
        <v>2092765.6500000001</v>
      </c>
      <c r="K34" s="77">
        <v>0</v>
      </c>
      <c r="L34" s="77"/>
      <c r="M34" s="77">
        <v>3200</v>
      </c>
      <c r="N34" s="77">
        <v>3797380.176</v>
      </c>
      <c r="O34" s="78">
        <v>0</v>
      </c>
      <c r="P34" s="78"/>
      <c r="Q34" s="78">
        <v>0</v>
      </c>
      <c r="R34" s="78">
        <v>0</v>
      </c>
      <c r="S34" s="9"/>
      <c r="T34" s="9"/>
    </row>
    <row r="35" spans="1:20" ht="15.75">
      <c r="A35" s="13">
        <f t="shared" si="0"/>
        <v>25</v>
      </c>
      <c r="B35" s="75" t="s">
        <v>2232</v>
      </c>
      <c r="C35" s="76" t="s">
        <v>2224</v>
      </c>
      <c r="D35" s="76" t="s">
        <v>2224</v>
      </c>
      <c r="E35" s="77">
        <v>2204789.55</v>
      </c>
      <c r="F35" s="78">
        <v>2204789.55</v>
      </c>
      <c r="G35" s="78">
        <v>0</v>
      </c>
      <c r="H35" s="78">
        <v>0</v>
      </c>
      <c r="I35" s="78">
        <v>0</v>
      </c>
      <c r="J35" s="78">
        <v>0</v>
      </c>
      <c r="K35" s="77">
        <v>0</v>
      </c>
      <c r="L35" s="77"/>
      <c r="M35" s="77">
        <v>0</v>
      </c>
      <c r="N35" s="77">
        <v>0</v>
      </c>
      <c r="O35" s="78">
        <v>0</v>
      </c>
      <c r="P35" s="78"/>
      <c r="Q35" s="78">
        <v>0</v>
      </c>
      <c r="R35" s="78">
        <v>0</v>
      </c>
      <c r="S35" s="9"/>
      <c r="T35" s="9"/>
    </row>
    <row r="36" spans="1:20" ht="15.75">
      <c r="A36" s="13">
        <f t="shared" si="0"/>
        <v>26</v>
      </c>
      <c r="B36" s="75" t="s">
        <v>2233</v>
      </c>
      <c r="C36" s="76" t="s">
        <v>2224</v>
      </c>
      <c r="D36" s="76" t="s">
        <v>2224</v>
      </c>
      <c r="E36" s="77">
        <v>3868136.13</v>
      </c>
      <c r="F36" s="78">
        <v>3868136.13</v>
      </c>
      <c r="G36" s="78">
        <v>0</v>
      </c>
      <c r="H36" s="78">
        <v>0</v>
      </c>
      <c r="I36" s="78">
        <v>0</v>
      </c>
      <c r="J36" s="78">
        <v>0</v>
      </c>
      <c r="K36" s="77">
        <v>0</v>
      </c>
      <c r="L36" s="77"/>
      <c r="M36" s="77">
        <v>0</v>
      </c>
      <c r="N36" s="77">
        <v>0</v>
      </c>
      <c r="O36" s="78">
        <v>0</v>
      </c>
      <c r="P36" s="78"/>
      <c r="Q36" s="78">
        <v>0</v>
      </c>
      <c r="R36" s="78">
        <v>0</v>
      </c>
      <c r="S36" s="9"/>
      <c r="T36" s="9"/>
    </row>
    <row r="37" spans="1:20" ht="15.75">
      <c r="A37" s="13">
        <f t="shared" si="0"/>
        <v>27</v>
      </c>
      <c r="B37" s="75" t="s">
        <v>2234</v>
      </c>
      <c r="C37" s="76" t="s">
        <v>2224</v>
      </c>
      <c r="D37" s="76" t="s">
        <v>2224</v>
      </c>
      <c r="E37" s="77">
        <v>3474467.940000001</v>
      </c>
      <c r="F37" s="78">
        <v>3474467.940000001</v>
      </c>
      <c r="G37" s="78">
        <v>0</v>
      </c>
      <c r="H37" s="78">
        <v>0</v>
      </c>
      <c r="I37" s="78">
        <v>0</v>
      </c>
      <c r="J37" s="78">
        <v>0</v>
      </c>
      <c r="K37" s="77">
        <v>0</v>
      </c>
      <c r="L37" s="77"/>
      <c r="M37" s="77">
        <v>0</v>
      </c>
      <c r="N37" s="77">
        <v>0</v>
      </c>
      <c r="O37" s="78">
        <v>0</v>
      </c>
      <c r="P37" s="78"/>
      <c r="Q37" s="78">
        <v>0</v>
      </c>
      <c r="R37" s="78">
        <v>0</v>
      </c>
      <c r="S37" s="9"/>
      <c r="T37" s="9"/>
    </row>
    <row r="38" spans="1:20" ht="15.75">
      <c r="A38" s="13">
        <f t="shared" si="0"/>
        <v>28</v>
      </c>
      <c r="B38" s="75" t="s">
        <v>2235</v>
      </c>
      <c r="C38" s="76" t="s">
        <v>2224</v>
      </c>
      <c r="D38" s="76" t="s">
        <v>2224</v>
      </c>
      <c r="E38" s="77">
        <v>3474467.940000001</v>
      </c>
      <c r="F38" s="78">
        <v>3474467.940000001</v>
      </c>
      <c r="G38" s="78">
        <v>0</v>
      </c>
      <c r="H38" s="78">
        <v>0</v>
      </c>
      <c r="I38" s="78">
        <v>0</v>
      </c>
      <c r="J38" s="78">
        <v>0</v>
      </c>
      <c r="K38" s="77">
        <v>0</v>
      </c>
      <c r="L38" s="77"/>
      <c r="M38" s="77">
        <v>0</v>
      </c>
      <c r="N38" s="77">
        <v>0</v>
      </c>
      <c r="O38" s="78">
        <v>0</v>
      </c>
      <c r="P38" s="78"/>
      <c r="Q38" s="78">
        <v>0</v>
      </c>
      <c r="R38" s="78">
        <v>0</v>
      </c>
      <c r="S38" s="9"/>
      <c r="T38" s="9"/>
    </row>
    <row r="39" spans="1:20" ht="15.75">
      <c r="A39" s="13">
        <f t="shared" si="0"/>
        <v>29</v>
      </c>
      <c r="B39" s="75" t="s">
        <v>2236</v>
      </c>
      <c r="C39" s="76" t="s">
        <v>2224</v>
      </c>
      <c r="D39" s="76" t="s">
        <v>2224</v>
      </c>
      <c r="E39" s="77">
        <v>3474467.940000001</v>
      </c>
      <c r="F39" s="78">
        <v>3474467.940000001</v>
      </c>
      <c r="G39" s="78">
        <v>0</v>
      </c>
      <c r="H39" s="78">
        <v>0</v>
      </c>
      <c r="I39" s="78">
        <v>0</v>
      </c>
      <c r="J39" s="78">
        <v>0</v>
      </c>
      <c r="K39" s="77">
        <v>0</v>
      </c>
      <c r="L39" s="77"/>
      <c r="M39" s="77">
        <v>0</v>
      </c>
      <c r="N39" s="77">
        <v>0</v>
      </c>
      <c r="O39" s="78">
        <v>0</v>
      </c>
      <c r="P39" s="78"/>
      <c r="Q39" s="78">
        <v>0</v>
      </c>
      <c r="R39" s="78">
        <v>0</v>
      </c>
      <c r="S39" s="9"/>
      <c r="T39" s="9"/>
    </row>
    <row r="40" spans="1:20" ht="15.75">
      <c r="A40" s="13">
        <f t="shared" si="0"/>
        <v>30</v>
      </c>
      <c r="B40" s="15" t="s">
        <v>305</v>
      </c>
      <c r="C40" s="13"/>
      <c r="D40" s="13"/>
      <c r="E40" s="11">
        <v>16496833.037254902</v>
      </c>
      <c r="F40" s="11">
        <v>10287447.610784315</v>
      </c>
      <c r="G40" s="11">
        <v>0</v>
      </c>
      <c r="H40" s="11">
        <v>0</v>
      </c>
      <c r="I40" s="11">
        <v>1773.3</v>
      </c>
      <c r="J40" s="11">
        <v>6184714.070588235</v>
      </c>
      <c r="K40" s="11">
        <v>0</v>
      </c>
      <c r="L40" s="11">
        <v>0</v>
      </c>
      <c r="M40" s="11">
        <v>434.7</v>
      </c>
      <c r="N40" s="11">
        <v>24671.355882352942</v>
      </c>
      <c r="O40" s="11">
        <v>0</v>
      </c>
      <c r="P40" s="11">
        <v>0</v>
      </c>
      <c r="Q40" s="10">
        <v>0</v>
      </c>
      <c r="R40" s="14">
        <v>0</v>
      </c>
      <c r="S40" s="9"/>
      <c r="T40" s="9"/>
    </row>
    <row r="41" spans="1:20" ht="15.75">
      <c r="A41" s="13">
        <f t="shared" si="0"/>
        <v>31</v>
      </c>
      <c r="B41" s="15" t="s">
        <v>306</v>
      </c>
      <c r="C41" s="13"/>
      <c r="D41" s="13"/>
      <c r="E41" s="11">
        <v>2631775.9294117643</v>
      </c>
      <c r="F41" s="11">
        <v>0</v>
      </c>
      <c r="G41" s="11">
        <v>0</v>
      </c>
      <c r="H41" s="11">
        <v>0</v>
      </c>
      <c r="I41" s="11">
        <v>672.8</v>
      </c>
      <c r="J41" s="11">
        <v>2631775.9294117643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0">
        <v>0</v>
      </c>
      <c r="R41" s="14">
        <v>0</v>
      </c>
      <c r="S41" s="9"/>
      <c r="T41" s="9"/>
    </row>
    <row r="42" spans="1:20" ht="31.5">
      <c r="A42" s="13">
        <f t="shared" si="0"/>
        <v>32</v>
      </c>
      <c r="B42" s="15" t="s">
        <v>2162</v>
      </c>
      <c r="C42" s="13"/>
      <c r="D42" s="13"/>
      <c r="E42" s="11">
        <v>3407070.205882353</v>
      </c>
      <c r="F42" s="11">
        <v>0</v>
      </c>
      <c r="G42" s="11">
        <v>0</v>
      </c>
      <c r="H42" s="11">
        <v>0</v>
      </c>
      <c r="I42" s="11">
        <v>871</v>
      </c>
      <c r="J42" s="11">
        <v>3407070.205882353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0">
        <v>0</v>
      </c>
      <c r="R42" s="14">
        <v>0</v>
      </c>
      <c r="S42" s="9"/>
      <c r="T42" s="9"/>
    </row>
    <row r="43" spans="1:20" ht="31.5">
      <c r="A43" s="13">
        <f t="shared" si="0"/>
        <v>33</v>
      </c>
      <c r="B43" s="15" t="s">
        <v>307</v>
      </c>
      <c r="C43" s="13"/>
      <c r="D43" s="13"/>
      <c r="E43" s="11">
        <v>3078779.0303921564</v>
      </c>
      <c r="F43" s="11">
        <v>1352723.0931372547</v>
      </c>
      <c r="G43" s="11">
        <v>0</v>
      </c>
      <c r="H43" s="11">
        <v>0</v>
      </c>
      <c r="I43" s="11">
        <v>494.9</v>
      </c>
      <c r="J43" s="11">
        <v>1726055.9372549017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>
        <v>0</v>
      </c>
      <c r="R43" s="14">
        <v>0</v>
      </c>
      <c r="S43" s="9"/>
      <c r="T43" s="9"/>
    </row>
    <row r="44" spans="1:20" ht="31.5">
      <c r="A44" s="13">
        <f t="shared" si="0"/>
        <v>34</v>
      </c>
      <c r="B44" s="15" t="s">
        <v>308</v>
      </c>
      <c r="C44" s="13"/>
      <c r="D44" s="13"/>
      <c r="E44" s="11">
        <v>3090747.089215686</v>
      </c>
      <c r="F44" s="11">
        <v>1364691.1519607843</v>
      </c>
      <c r="G44" s="11">
        <v>0</v>
      </c>
      <c r="H44" s="11">
        <v>0</v>
      </c>
      <c r="I44" s="11">
        <v>494.9</v>
      </c>
      <c r="J44" s="11">
        <v>1726055.9372549017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0">
        <v>0</v>
      </c>
      <c r="R44" s="14">
        <v>0</v>
      </c>
      <c r="S44" s="9"/>
      <c r="T44" s="9"/>
    </row>
    <row r="45" spans="1:20" ht="31.5">
      <c r="A45" s="13">
        <f t="shared" si="0"/>
        <v>35</v>
      </c>
      <c r="B45" s="15" t="s">
        <v>309</v>
      </c>
      <c r="C45" s="13"/>
      <c r="D45" s="13"/>
      <c r="E45" s="11">
        <v>9234288.8</v>
      </c>
      <c r="F45" s="11">
        <v>4661930.173529413</v>
      </c>
      <c r="G45" s="11">
        <v>0</v>
      </c>
      <c r="H45" s="11">
        <v>0</v>
      </c>
      <c r="I45" s="11">
        <v>1168.9</v>
      </c>
      <c r="J45" s="11">
        <v>4572358.626470588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>
        <v>0</v>
      </c>
      <c r="R45" s="14">
        <v>0</v>
      </c>
      <c r="S45" s="9"/>
      <c r="T45" s="9"/>
    </row>
    <row r="46" spans="1:20" ht="15.75">
      <c r="A46" s="13">
        <f t="shared" si="0"/>
        <v>36</v>
      </c>
      <c r="B46" s="15" t="s">
        <v>2083</v>
      </c>
      <c r="C46" s="13"/>
      <c r="D46" s="13"/>
      <c r="E46" s="11">
        <v>4498553.376470589</v>
      </c>
      <c r="F46" s="11">
        <v>4498553.376470589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0">
        <v>0</v>
      </c>
      <c r="R46" s="14">
        <v>0</v>
      </c>
      <c r="S46" s="9"/>
      <c r="T46" s="9"/>
    </row>
    <row r="47" spans="1:20" ht="15.75">
      <c r="A47" s="13">
        <f t="shared" si="0"/>
        <v>37</v>
      </c>
      <c r="B47" s="15" t="s">
        <v>310</v>
      </c>
      <c r="C47" s="13"/>
      <c r="D47" s="13"/>
      <c r="E47" s="11">
        <v>4031109.482352941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2685</v>
      </c>
      <c r="N47" s="11">
        <v>4031109.482352941</v>
      </c>
      <c r="O47" s="11">
        <v>0</v>
      </c>
      <c r="P47" s="11">
        <v>0</v>
      </c>
      <c r="Q47" s="10">
        <v>0</v>
      </c>
      <c r="R47" s="14">
        <v>0</v>
      </c>
      <c r="S47" s="9"/>
      <c r="T47" s="9"/>
    </row>
    <row r="48" spans="1:20" ht="15.75">
      <c r="A48" s="13">
        <f t="shared" si="0"/>
        <v>38</v>
      </c>
      <c r="B48" s="15" t="s">
        <v>311</v>
      </c>
      <c r="C48" s="13"/>
      <c r="D48" s="13"/>
      <c r="E48" s="11">
        <v>12889913.595588235</v>
      </c>
      <c r="F48" s="11">
        <v>7100914.236372549</v>
      </c>
      <c r="G48" s="11">
        <v>0</v>
      </c>
      <c r="H48" s="11">
        <v>0</v>
      </c>
      <c r="I48" s="11">
        <v>2126</v>
      </c>
      <c r="J48" s="11">
        <v>4768722.215686275</v>
      </c>
      <c r="K48" s="11">
        <v>0</v>
      </c>
      <c r="L48" s="11">
        <v>0</v>
      </c>
      <c r="M48" s="11">
        <v>3008.96</v>
      </c>
      <c r="N48" s="11">
        <v>1020277.1435294116</v>
      </c>
      <c r="O48" s="11">
        <v>0</v>
      </c>
      <c r="P48" s="11">
        <v>0</v>
      </c>
      <c r="Q48" s="10">
        <v>0</v>
      </c>
      <c r="R48" s="14">
        <v>0</v>
      </c>
      <c r="S48" s="9"/>
      <c r="T48" s="9"/>
    </row>
    <row r="49" spans="1:20" ht="15.75">
      <c r="A49" s="13">
        <f t="shared" si="0"/>
        <v>39</v>
      </c>
      <c r="B49" s="15" t="s">
        <v>312</v>
      </c>
      <c r="C49" s="13"/>
      <c r="D49" s="13"/>
      <c r="E49" s="11">
        <v>1302473.3823529412</v>
      </c>
      <c r="F49" s="11">
        <v>1302473.3823529412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0">
        <v>0</v>
      </c>
      <c r="R49" s="14">
        <v>0</v>
      </c>
      <c r="S49" s="9"/>
      <c r="T49" s="9"/>
    </row>
    <row r="50" spans="1:20" ht="15.75">
      <c r="A50" s="13">
        <f t="shared" si="0"/>
        <v>40</v>
      </c>
      <c r="B50" s="15" t="s">
        <v>313</v>
      </c>
      <c r="C50" s="13"/>
      <c r="D50" s="13"/>
      <c r="E50" s="11">
        <v>2151422.058823529</v>
      </c>
      <c r="F50" s="11">
        <v>0</v>
      </c>
      <c r="G50" s="11">
        <v>0</v>
      </c>
      <c r="H50" s="11">
        <v>0</v>
      </c>
      <c r="I50" s="11">
        <v>550</v>
      </c>
      <c r="J50" s="11">
        <v>2151422.058823529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0">
        <v>0</v>
      </c>
      <c r="R50" s="14">
        <v>0</v>
      </c>
      <c r="S50" s="9"/>
      <c r="T50" s="9"/>
    </row>
    <row r="51" spans="1:20" ht="15.75">
      <c r="A51" s="13">
        <f t="shared" si="0"/>
        <v>41</v>
      </c>
      <c r="B51" s="15" t="s">
        <v>314</v>
      </c>
      <c r="C51" s="13"/>
      <c r="D51" s="13"/>
      <c r="E51" s="11">
        <v>4747014.980882352</v>
      </c>
      <c r="F51" s="11">
        <v>0</v>
      </c>
      <c r="G51" s="11">
        <v>0</v>
      </c>
      <c r="H51" s="11">
        <v>0</v>
      </c>
      <c r="I51" s="11">
        <v>1213.55</v>
      </c>
      <c r="J51" s="11">
        <v>4747014.980882352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0">
        <v>0</v>
      </c>
      <c r="R51" s="14">
        <v>0</v>
      </c>
      <c r="S51" s="9"/>
      <c r="T51" s="9"/>
    </row>
    <row r="52" spans="1:20" ht="15.75">
      <c r="A52" s="13">
        <f t="shared" si="0"/>
        <v>42</v>
      </c>
      <c r="B52" s="15" t="s">
        <v>315</v>
      </c>
      <c r="C52" s="13"/>
      <c r="D52" s="13"/>
      <c r="E52" s="11">
        <v>15899995.758823529</v>
      </c>
      <c r="F52" s="11">
        <v>15899995.758823529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0">
        <v>0</v>
      </c>
      <c r="R52" s="14">
        <v>0</v>
      </c>
      <c r="S52" s="9"/>
      <c r="T52" s="9"/>
    </row>
    <row r="53" spans="1:20" ht="15.75">
      <c r="A53" s="13">
        <f t="shared" si="0"/>
        <v>43</v>
      </c>
      <c r="B53" s="15" t="s">
        <v>2213</v>
      </c>
      <c r="C53" s="13"/>
      <c r="D53" s="13"/>
      <c r="E53" s="11">
        <v>6167378.52</v>
      </c>
      <c r="F53" s="11"/>
      <c r="G53" s="11"/>
      <c r="H53" s="11"/>
      <c r="I53" s="11">
        <v>1696.6</v>
      </c>
      <c r="J53" s="11">
        <v>6167378.52</v>
      </c>
      <c r="K53" s="11"/>
      <c r="L53" s="11"/>
      <c r="M53" s="11"/>
      <c r="N53" s="11"/>
      <c r="O53" s="11"/>
      <c r="P53" s="11"/>
      <c r="Q53" s="10"/>
      <c r="R53" s="14"/>
      <c r="S53" s="9"/>
      <c r="T53" s="9"/>
    </row>
    <row r="54" spans="1:20" ht="15.75">
      <c r="A54" s="13">
        <f t="shared" si="0"/>
        <v>44</v>
      </c>
      <c r="B54" s="15" t="s">
        <v>316</v>
      </c>
      <c r="C54" s="13"/>
      <c r="D54" s="13"/>
      <c r="E54" s="11">
        <v>12867184.628431374</v>
      </c>
      <c r="F54" s="11">
        <v>7688775.319607845</v>
      </c>
      <c r="G54" s="11">
        <v>0</v>
      </c>
      <c r="H54" s="11">
        <v>0</v>
      </c>
      <c r="I54" s="11">
        <v>1235.5</v>
      </c>
      <c r="J54" s="11">
        <v>5178409.30882353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0">
        <v>0</v>
      </c>
      <c r="R54" s="14">
        <v>0</v>
      </c>
      <c r="S54" s="9"/>
      <c r="T54" s="9"/>
    </row>
    <row r="55" spans="1:20" ht="15.75">
      <c r="A55" s="13">
        <f t="shared" si="0"/>
        <v>45</v>
      </c>
      <c r="B55" s="15" t="s">
        <v>317</v>
      </c>
      <c r="C55" s="13"/>
      <c r="D55" s="13"/>
      <c r="E55" s="11">
        <v>6511312.470588235</v>
      </c>
      <c r="F55" s="11">
        <v>6511312.470588235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0">
        <v>0</v>
      </c>
      <c r="R55" s="14">
        <v>0</v>
      </c>
      <c r="S55" s="9"/>
      <c r="T55" s="9"/>
    </row>
    <row r="56" spans="1:20" ht="15.75">
      <c r="A56" s="13">
        <f t="shared" si="0"/>
        <v>46</v>
      </c>
      <c r="B56" s="15" t="s">
        <v>318</v>
      </c>
      <c r="C56" s="13"/>
      <c r="D56" s="13"/>
      <c r="E56" s="11">
        <v>7069703.26998039</v>
      </c>
      <c r="F56" s="11">
        <v>2718468.753137255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2504.53</v>
      </c>
      <c r="N56" s="11">
        <v>4180258.542843134</v>
      </c>
      <c r="O56" s="11">
        <v>80.6</v>
      </c>
      <c r="P56" s="11">
        <v>170975.974</v>
      </c>
      <c r="Q56" s="10">
        <v>0</v>
      </c>
      <c r="R56" s="14">
        <v>0</v>
      </c>
      <c r="S56" s="9"/>
      <c r="T56" s="9"/>
    </row>
    <row r="57" spans="1:20" ht="15.75">
      <c r="A57" s="13">
        <f t="shared" si="0"/>
        <v>47</v>
      </c>
      <c r="B57" s="15" t="s">
        <v>319</v>
      </c>
      <c r="C57" s="13"/>
      <c r="D57" s="13"/>
      <c r="E57" s="11">
        <v>6707805.705882353</v>
      </c>
      <c r="F57" s="11">
        <v>0</v>
      </c>
      <c r="G57" s="11">
        <v>0</v>
      </c>
      <c r="H57" s="11">
        <v>0</v>
      </c>
      <c r="I57" s="11">
        <v>1713</v>
      </c>
      <c r="J57" s="11">
        <v>6707805.705882353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0">
        <v>0</v>
      </c>
      <c r="R57" s="14">
        <v>0</v>
      </c>
      <c r="S57" s="9"/>
      <c r="T57" s="9"/>
    </row>
    <row r="58" spans="1:20" ht="15.75">
      <c r="A58" s="13">
        <f t="shared" si="0"/>
        <v>48</v>
      </c>
      <c r="B58" s="15" t="s">
        <v>2214</v>
      </c>
      <c r="C58" s="13"/>
      <c r="D58" s="13"/>
      <c r="E58" s="11">
        <v>6167378.52</v>
      </c>
      <c r="F58" s="11"/>
      <c r="G58" s="11"/>
      <c r="H58" s="11"/>
      <c r="I58" s="11">
        <v>1696.6</v>
      </c>
      <c r="J58" s="11">
        <v>6167378.52</v>
      </c>
      <c r="K58" s="11"/>
      <c r="L58" s="11"/>
      <c r="M58" s="11"/>
      <c r="N58" s="11"/>
      <c r="O58" s="11"/>
      <c r="P58" s="11"/>
      <c r="Q58" s="10"/>
      <c r="R58" s="14"/>
      <c r="S58" s="9"/>
      <c r="T58" s="9"/>
    </row>
    <row r="59" spans="1:20" ht="15.75">
      <c r="A59" s="13">
        <f t="shared" si="0"/>
        <v>49</v>
      </c>
      <c r="B59" s="15" t="s">
        <v>320</v>
      </c>
      <c r="C59" s="13"/>
      <c r="D59" s="13"/>
      <c r="E59" s="11">
        <v>2897769.9294117643</v>
      </c>
      <c r="F59" s="11">
        <v>0</v>
      </c>
      <c r="G59" s="11">
        <v>0</v>
      </c>
      <c r="H59" s="11">
        <v>0</v>
      </c>
      <c r="I59" s="11">
        <v>740.8</v>
      </c>
      <c r="J59" s="11">
        <v>2897769.9294117643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0">
        <v>0</v>
      </c>
      <c r="R59" s="14">
        <v>0</v>
      </c>
      <c r="S59" s="9"/>
      <c r="T59" s="9"/>
    </row>
    <row r="60" spans="1:20" ht="15.75">
      <c r="A60" s="13">
        <f t="shared" si="0"/>
        <v>50</v>
      </c>
      <c r="B60" s="15" t="s">
        <v>321</v>
      </c>
      <c r="C60" s="13"/>
      <c r="D60" s="13"/>
      <c r="E60" s="11">
        <v>3412546.552941176</v>
      </c>
      <c r="F60" s="11">
        <v>0</v>
      </c>
      <c r="G60" s="11">
        <v>0</v>
      </c>
      <c r="H60" s="11">
        <v>0</v>
      </c>
      <c r="I60" s="11">
        <v>872.4</v>
      </c>
      <c r="J60" s="11">
        <v>3412546.552941176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0">
        <v>0</v>
      </c>
      <c r="R60" s="14">
        <v>0</v>
      </c>
      <c r="S60" s="9"/>
      <c r="T60" s="9"/>
    </row>
    <row r="61" spans="1:20" ht="15.75">
      <c r="A61" s="13">
        <f t="shared" si="0"/>
        <v>51</v>
      </c>
      <c r="B61" s="15" t="s">
        <v>322</v>
      </c>
      <c r="C61" s="13"/>
      <c r="D61" s="13"/>
      <c r="E61" s="11">
        <v>6230075.235294118</v>
      </c>
      <c r="F61" s="11">
        <v>0</v>
      </c>
      <c r="G61" s="11">
        <v>0</v>
      </c>
      <c r="H61" s="11">
        <v>0</v>
      </c>
      <c r="I61" s="11">
        <v>1591</v>
      </c>
      <c r="J61" s="11">
        <v>6230075.235294118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0">
        <v>0</v>
      </c>
      <c r="R61" s="14">
        <v>0</v>
      </c>
      <c r="S61" s="9"/>
      <c r="T61" s="9"/>
    </row>
    <row r="62" spans="1:20" ht="15.75">
      <c r="A62" s="13">
        <f t="shared" si="0"/>
        <v>52</v>
      </c>
      <c r="B62" s="15" t="s">
        <v>323</v>
      </c>
      <c r="C62" s="13"/>
      <c r="D62" s="13"/>
      <c r="E62" s="11">
        <v>6041025.629411765</v>
      </c>
      <c r="F62" s="11">
        <v>6041025.629411765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0">
        <v>0</v>
      </c>
      <c r="R62" s="14">
        <v>0</v>
      </c>
      <c r="S62" s="9"/>
      <c r="T62" s="9"/>
    </row>
    <row r="63" spans="1:20" ht="15.75">
      <c r="A63" s="13">
        <f t="shared" si="0"/>
        <v>53</v>
      </c>
      <c r="B63" s="15" t="s">
        <v>1921</v>
      </c>
      <c r="C63" s="13"/>
      <c r="D63" s="13"/>
      <c r="E63" s="11">
        <v>3531924.9019607836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820</v>
      </c>
      <c r="N63" s="11">
        <v>3531924.9019607836</v>
      </c>
      <c r="O63" s="11">
        <v>0</v>
      </c>
      <c r="P63" s="11">
        <v>0</v>
      </c>
      <c r="Q63" s="10">
        <v>0</v>
      </c>
      <c r="R63" s="14">
        <v>0</v>
      </c>
      <c r="S63" s="9"/>
      <c r="T63" s="9"/>
    </row>
    <row r="64" spans="1:20" ht="15.75">
      <c r="A64" s="13">
        <f t="shared" si="0"/>
        <v>54</v>
      </c>
      <c r="B64" s="15" t="s">
        <v>324</v>
      </c>
      <c r="C64" s="13"/>
      <c r="D64" s="13"/>
      <c r="E64" s="11">
        <v>12125302.509117646</v>
      </c>
      <c r="F64" s="11">
        <v>5284945.07990196</v>
      </c>
      <c r="G64" s="11">
        <v>0</v>
      </c>
      <c r="H64" s="11">
        <v>0</v>
      </c>
      <c r="I64" s="11">
        <v>3049.58</v>
      </c>
      <c r="J64" s="11">
        <v>6840357.429215686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0">
        <v>0</v>
      </c>
      <c r="R64" s="14">
        <v>0</v>
      </c>
      <c r="S64" s="9"/>
      <c r="T64" s="9"/>
    </row>
    <row r="65" spans="1:18" ht="15.75">
      <c r="A65" s="13">
        <f t="shared" si="0"/>
        <v>55</v>
      </c>
      <c r="B65" s="15" t="s">
        <v>325</v>
      </c>
      <c r="C65" s="13"/>
      <c r="D65" s="13"/>
      <c r="E65" s="11">
        <v>8637527.471568627</v>
      </c>
      <c r="F65" s="11">
        <v>5530441.366666667</v>
      </c>
      <c r="G65" s="11">
        <v>0</v>
      </c>
      <c r="H65" s="11">
        <v>0</v>
      </c>
      <c r="I65" s="11">
        <v>1026.7</v>
      </c>
      <c r="J65" s="11">
        <v>3107086.1049019606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0">
        <v>0</v>
      </c>
      <c r="R65" s="14">
        <v>0</v>
      </c>
    </row>
    <row r="66" spans="1:18" ht="15.75">
      <c r="A66" s="13">
        <f t="shared" si="0"/>
        <v>56</v>
      </c>
      <c r="B66" s="15" t="s">
        <v>326</v>
      </c>
      <c r="C66" s="13"/>
      <c r="D66" s="13"/>
      <c r="E66" s="11">
        <v>11700474.46372549</v>
      </c>
      <c r="F66" s="11">
        <v>7459439.626470589</v>
      </c>
      <c r="G66" s="11">
        <v>0</v>
      </c>
      <c r="H66" s="11">
        <v>0</v>
      </c>
      <c r="I66" s="11">
        <v>1401.4</v>
      </c>
      <c r="J66" s="11">
        <v>4241034.837254901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0">
        <v>0</v>
      </c>
      <c r="R66" s="14">
        <v>0</v>
      </c>
    </row>
    <row r="67" spans="1:18" ht="15.75">
      <c r="A67" s="13">
        <f t="shared" si="0"/>
        <v>57</v>
      </c>
      <c r="B67" s="15" t="s">
        <v>327</v>
      </c>
      <c r="C67" s="13"/>
      <c r="D67" s="13"/>
      <c r="E67" s="11">
        <v>5542680.2441176465</v>
      </c>
      <c r="F67" s="11">
        <v>5542680.2441176465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0">
        <v>0</v>
      </c>
      <c r="R67" s="14">
        <v>0</v>
      </c>
    </row>
    <row r="68" spans="1:18" ht="15.75">
      <c r="A68" s="13">
        <f t="shared" si="0"/>
        <v>58</v>
      </c>
      <c r="B68" s="15" t="s">
        <v>328</v>
      </c>
      <c r="C68" s="13"/>
      <c r="D68" s="13"/>
      <c r="E68" s="11">
        <v>5999433.229411764</v>
      </c>
      <c r="F68" s="11">
        <v>0</v>
      </c>
      <c r="G68" s="11">
        <v>0</v>
      </c>
      <c r="H68" s="11">
        <v>0</v>
      </c>
      <c r="I68" s="11">
        <v>1532.1</v>
      </c>
      <c r="J68" s="11">
        <v>5999433.229411764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0">
        <v>0</v>
      </c>
      <c r="R68" s="14">
        <v>0</v>
      </c>
    </row>
    <row r="69" spans="1:18" ht="15.75">
      <c r="A69" s="13">
        <f t="shared" si="0"/>
        <v>59</v>
      </c>
      <c r="B69" s="15" t="s">
        <v>329</v>
      </c>
      <c r="C69" s="13"/>
      <c r="D69" s="13"/>
      <c r="E69" s="11">
        <v>18700693.37647059</v>
      </c>
      <c r="F69" s="11">
        <v>12756509.811764706</v>
      </c>
      <c r="G69" s="11">
        <v>0</v>
      </c>
      <c r="H69" s="11">
        <v>0</v>
      </c>
      <c r="I69" s="11">
        <v>1519.6</v>
      </c>
      <c r="J69" s="11">
        <v>5944183.564705881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0">
        <v>0</v>
      </c>
      <c r="R69" s="14">
        <v>0</v>
      </c>
    </row>
    <row r="70" spans="1:18" ht="15.75">
      <c r="A70" s="13">
        <f t="shared" si="0"/>
        <v>60</v>
      </c>
      <c r="B70" s="15" t="s">
        <v>330</v>
      </c>
      <c r="C70" s="13"/>
      <c r="D70" s="13"/>
      <c r="E70" s="11">
        <v>24237356.182352938</v>
      </c>
      <c r="F70" s="11">
        <v>8699687.000980392</v>
      </c>
      <c r="G70" s="11">
        <v>0</v>
      </c>
      <c r="H70" s="11">
        <v>0</v>
      </c>
      <c r="I70" s="11">
        <v>913.5</v>
      </c>
      <c r="J70" s="11">
        <v>3573316.455882353</v>
      </c>
      <c r="K70" s="11">
        <v>0</v>
      </c>
      <c r="L70" s="11">
        <v>0</v>
      </c>
      <c r="M70" s="11">
        <v>2570.4</v>
      </c>
      <c r="N70" s="11">
        <v>11964352.725490196</v>
      </c>
      <c r="O70" s="11">
        <v>0</v>
      </c>
      <c r="P70" s="11">
        <v>0</v>
      </c>
      <c r="Q70" s="10">
        <v>0</v>
      </c>
      <c r="R70" s="14">
        <v>0</v>
      </c>
    </row>
    <row r="71" spans="1:18" ht="15.75">
      <c r="A71" s="13">
        <f t="shared" si="0"/>
        <v>61</v>
      </c>
      <c r="B71" s="15" t="s">
        <v>331</v>
      </c>
      <c r="C71" s="13"/>
      <c r="D71" s="13"/>
      <c r="E71" s="11">
        <v>18741594.339215685</v>
      </c>
      <c r="F71" s="11">
        <v>12797410.774509804</v>
      </c>
      <c r="G71" s="11">
        <v>0</v>
      </c>
      <c r="H71" s="11">
        <v>0</v>
      </c>
      <c r="I71" s="11">
        <v>1519.6</v>
      </c>
      <c r="J71" s="11">
        <v>5944183.564705881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0">
        <v>0</v>
      </c>
      <c r="R71" s="14">
        <v>0</v>
      </c>
    </row>
    <row r="72" spans="1:18" ht="15.75">
      <c r="A72" s="13">
        <f t="shared" si="0"/>
        <v>62</v>
      </c>
      <c r="B72" s="15" t="s">
        <v>332</v>
      </c>
      <c r="C72" s="13"/>
      <c r="D72" s="13"/>
      <c r="E72" s="11">
        <v>5832309.617647058</v>
      </c>
      <c r="F72" s="11">
        <v>0</v>
      </c>
      <c r="G72" s="11">
        <v>0</v>
      </c>
      <c r="H72" s="11">
        <v>0</v>
      </c>
      <c r="I72" s="11">
        <v>1491</v>
      </c>
      <c r="J72" s="11">
        <v>5832309.617647058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0">
        <v>0</v>
      </c>
      <c r="R72" s="14">
        <v>0</v>
      </c>
    </row>
    <row r="73" spans="1:18" ht="15.75">
      <c r="A73" s="13">
        <f t="shared" si="0"/>
        <v>63</v>
      </c>
      <c r="B73" s="15" t="s">
        <v>333</v>
      </c>
      <c r="C73" s="13"/>
      <c r="D73" s="13"/>
      <c r="E73" s="11">
        <v>5874907.774411765</v>
      </c>
      <c r="F73" s="11">
        <v>0</v>
      </c>
      <c r="G73" s="11">
        <v>0</v>
      </c>
      <c r="H73" s="11">
        <v>0</v>
      </c>
      <c r="I73" s="11">
        <v>1501.89</v>
      </c>
      <c r="J73" s="11">
        <v>5874907.774411765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0">
        <v>0</v>
      </c>
      <c r="R73" s="14">
        <v>0</v>
      </c>
    </row>
    <row r="74" spans="1:18" ht="15.75">
      <c r="A74" s="13">
        <f t="shared" si="0"/>
        <v>64</v>
      </c>
      <c r="B74" s="15" t="s">
        <v>334</v>
      </c>
      <c r="C74" s="13"/>
      <c r="D74" s="13"/>
      <c r="E74" s="11">
        <v>5007728.217647059</v>
      </c>
      <c r="F74" s="11">
        <v>0</v>
      </c>
      <c r="G74" s="11">
        <v>0</v>
      </c>
      <c r="H74" s="11">
        <v>0</v>
      </c>
      <c r="I74" s="11">
        <v>1280.2</v>
      </c>
      <c r="J74" s="11">
        <v>5007728.217647059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0">
        <v>0</v>
      </c>
      <c r="R74" s="14">
        <v>0</v>
      </c>
    </row>
    <row r="75" spans="1:18" ht="15.75">
      <c r="A75" s="13">
        <f t="shared" si="0"/>
        <v>65</v>
      </c>
      <c r="B75" s="15" t="s">
        <v>335</v>
      </c>
      <c r="C75" s="13"/>
      <c r="D75" s="13"/>
      <c r="E75" s="11">
        <v>1651509.8058823529</v>
      </c>
      <c r="F75" s="11">
        <v>0</v>
      </c>
      <c r="G75" s="11">
        <v>0</v>
      </c>
      <c r="H75" s="11">
        <v>0</v>
      </c>
      <c r="I75" s="11">
        <v>422.2</v>
      </c>
      <c r="J75" s="11">
        <v>1651509.8058823529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0">
        <v>0</v>
      </c>
      <c r="R75" s="14">
        <v>0</v>
      </c>
    </row>
    <row r="76" spans="1:18" ht="15.75">
      <c r="A76" s="13">
        <f t="shared" si="0"/>
        <v>66</v>
      </c>
      <c r="B76" s="15" t="s">
        <v>336</v>
      </c>
      <c r="C76" s="13"/>
      <c r="D76" s="13"/>
      <c r="E76" s="11">
        <v>1670285.8529411764</v>
      </c>
      <c r="F76" s="11">
        <v>0</v>
      </c>
      <c r="G76" s="11">
        <v>0</v>
      </c>
      <c r="H76" s="11">
        <v>0</v>
      </c>
      <c r="I76" s="11">
        <v>427</v>
      </c>
      <c r="J76" s="11">
        <v>1670285.8529411764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0">
        <v>0</v>
      </c>
      <c r="R76" s="14">
        <v>0</v>
      </c>
    </row>
    <row r="77" spans="1:18" ht="15.75">
      <c r="A77" s="13">
        <f>A76+1</f>
        <v>67</v>
      </c>
      <c r="B77" s="15" t="s">
        <v>337</v>
      </c>
      <c r="C77" s="13"/>
      <c r="D77" s="13"/>
      <c r="E77" s="11">
        <v>13911297.440196076</v>
      </c>
      <c r="F77" s="11">
        <v>0</v>
      </c>
      <c r="G77" s="11">
        <v>0</v>
      </c>
      <c r="H77" s="11">
        <v>0</v>
      </c>
      <c r="I77" s="11">
        <v>3173.6</v>
      </c>
      <c r="J77" s="11">
        <v>13911297.440196076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0">
        <v>0</v>
      </c>
      <c r="R77" s="14">
        <v>0</v>
      </c>
    </row>
    <row r="78" spans="1:20" ht="15.75">
      <c r="A78" s="13">
        <f>A77+1</f>
        <v>68</v>
      </c>
      <c r="B78" s="15" t="s">
        <v>338</v>
      </c>
      <c r="C78" s="13"/>
      <c r="D78" s="13"/>
      <c r="E78" s="11">
        <v>3208496.8784313723</v>
      </c>
      <c r="F78" s="11">
        <v>0</v>
      </c>
      <c r="G78" s="11">
        <v>0</v>
      </c>
      <c r="H78" s="11">
        <v>0</v>
      </c>
      <c r="I78" s="11">
        <v>871.4</v>
      </c>
      <c r="J78" s="11">
        <v>3208496.8784313723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0">
        <v>0</v>
      </c>
      <c r="R78" s="14">
        <v>0</v>
      </c>
      <c r="S78" s="9"/>
      <c r="T78" s="9"/>
    </row>
    <row r="79" spans="1:20" ht="15.75" customHeight="1">
      <c r="A79" s="35" t="s">
        <v>29</v>
      </c>
      <c r="B79" s="36"/>
      <c r="C79" s="36"/>
      <c r="D79" s="36"/>
      <c r="E79" s="14">
        <f>SUM(E11:E78)</f>
        <v>538716745.9371293</v>
      </c>
      <c r="F79" s="14">
        <f aca="true" t="shared" si="1" ref="F79:P79">SUM(F11:F78)</f>
        <v>289685937.9279805</v>
      </c>
      <c r="G79" s="14">
        <f t="shared" si="1"/>
        <v>0</v>
      </c>
      <c r="H79" s="14">
        <f t="shared" si="1"/>
        <v>0</v>
      </c>
      <c r="I79" s="14">
        <f t="shared" si="1"/>
        <v>56989.02</v>
      </c>
      <c r="J79" s="14">
        <f t="shared" si="1"/>
        <v>198017619.42739213</v>
      </c>
      <c r="K79" s="14">
        <f t="shared" si="1"/>
        <v>0</v>
      </c>
      <c r="L79" s="14">
        <f t="shared" si="1"/>
        <v>0</v>
      </c>
      <c r="M79" s="14">
        <f t="shared" si="1"/>
        <v>29599.99</v>
      </c>
      <c r="N79" s="14">
        <f t="shared" si="1"/>
        <v>50842212.60075686</v>
      </c>
      <c r="O79" s="14">
        <f t="shared" si="1"/>
        <v>80.6</v>
      </c>
      <c r="P79" s="14">
        <f t="shared" si="1"/>
        <v>170975.974</v>
      </c>
      <c r="Q79" s="14">
        <f>SUM(Q11:Q78)</f>
        <v>0</v>
      </c>
      <c r="R79" s="14">
        <f>SUM(R11:R78)</f>
        <v>0</v>
      </c>
      <c r="S79" s="9"/>
      <c r="T79" s="9"/>
    </row>
    <row r="80" spans="1:20" s="6" customFormat="1" ht="25.5" customHeight="1">
      <c r="A80" s="37" t="s">
        <v>877</v>
      </c>
      <c r="B80" s="37"/>
      <c r="C80" s="38"/>
      <c r="D80" s="37"/>
      <c r="E80" s="35"/>
      <c r="F80" s="35"/>
      <c r="G80" s="38"/>
      <c r="H80" s="38"/>
      <c r="I80" s="38"/>
      <c r="J80" s="38"/>
      <c r="K80" s="39"/>
      <c r="L80" s="39"/>
      <c r="M80" s="39"/>
      <c r="N80" s="38"/>
      <c r="O80" s="39"/>
      <c r="P80" s="39"/>
      <c r="Q80" s="39"/>
      <c r="R80" s="39"/>
      <c r="S80" s="16"/>
      <c r="T80" s="5"/>
    </row>
    <row r="81" spans="1:20" ht="15.75">
      <c r="A81" s="13">
        <f>A78+1</f>
        <v>69</v>
      </c>
      <c r="B81" s="15" t="s">
        <v>339</v>
      </c>
      <c r="C81" s="13"/>
      <c r="D81" s="13"/>
      <c r="E81" s="11">
        <v>8428592.35637255</v>
      </c>
      <c r="F81" s="11">
        <v>2990435.2500000005</v>
      </c>
      <c r="G81" s="11">
        <v>0</v>
      </c>
      <c r="H81" s="11">
        <v>0</v>
      </c>
      <c r="I81" s="11">
        <v>924</v>
      </c>
      <c r="J81" s="11">
        <v>1697632.5882352942</v>
      </c>
      <c r="K81" s="11">
        <v>0</v>
      </c>
      <c r="L81" s="11">
        <v>0</v>
      </c>
      <c r="M81" s="11">
        <v>2086.17</v>
      </c>
      <c r="N81" s="11">
        <v>3740524.5181372548</v>
      </c>
      <c r="O81" s="11">
        <v>0</v>
      </c>
      <c r="P81" s="11">
        <v>0</v>
      </c>
      <c r="Q81" s="10">
        <v>0</v>
      </c>
      <c r="R81" s="14">
        <v>0</v>
      </c>
      <c r="S81" s="9"/>
      <c r="T81" s="9"/>
    </row>
    <row r="82" spans="1:20" ht="15.75">
      <c r="A82" s="13">
        <f>A81+1</f>
        <v>70</v>
      </c>
      <c r="B82" s="15" t="s">
        <v>340</v>
      </c>
      <c r="C82" s="13"/>
      <c r="D82" s="13"/>
      <c r="E82" s="11">
        <v>10480527.12254902</v>
      </c>
      <c r="F82" s="11">
        <v>3752243.9166666665</v>
      </c>
      <c r="G82" s="11">
        <v>0</v>
      </c>
      <c r="H82" s="11">
        <v>0</v>
      </c>
      <c r="I82" s="11">
        <v>1148</v>
      </c>
      <c r="J82" s="11">
        <v>2109179.882352941</v>
      </c>
      <c r="K82" s="11">
        <v>0</v>
      </c>
      <c r="L82" s="11">
        <v>0</v>
      </c>
      <c r="M82" s="11">
        <v>2513</v>
      </c>
      <c r="N82" s="11">
        <v>4619103.323529411</v>
      </c>
      <c r="O82" s="11">
        <v>0</v>
      </c>
      <c r="P82" s="11">
        <v>0</v>
      </c>
      <c r="Q82" s="10">
        <v>0</v>
      </c>
      <c r="R82" s="14">
        <v>0</v>
      </c>
      <c r="S82" s="9"/>
      <c r="T82" s="9"/>
    </row>
    <row r="83" spans="1:20" ht="15.75">
      <c r="A83" s="13">
        <f>A82+1</f>
        <v>71</v>
      </c>
      <c r="B83" s="15" t="s">
        <v>341</v>
      </c>
      <c r="C83" s="13"/>
      <c r="D83" s="13"/>
      <c r="E83" s="11">
        <v>4986248.098039215</v>
      </c>
      <c r="F83" s="11">
        <v>0</v>
      </c>
      <c r="G83" s="11">
        <v>0</v>
      </c>
      <c r="H83" s="11">
        <v>0</v>
      </c>
      <c r="I83" s="11">
        <v>819</v>
      </c>
      <c r="J83" s="11">
        <v>1504719.794117647</v>
      </c>
      <c r="K83" s="11">
        <v>0</v>
      </c>
      <c r="L83" s="11">
        <v>0</v>
      </c>
      <c r="M83" s="11">
        <v>2107</v>
      </c>
      <c r="N83" s="11">
        <v>3481528.303921568</v>
      </c>
      <c r="O83" s="11">
        <v>0</v>
      </c>
      <c r="P83" s="11">
        <v>0</v>
      </c>
      <c r="Q83" s="10">
        <v>0</v>
      </c>
      <c r="R83" s="14">
        <v>0</v>
      </c>
      <c r="S83" s="9"/>
      <c r="T83" s="9"/>
    </row>
    <row r="84" spans="1:20" ht="15.75" customHeight="1">
      <c r="A84" s="35" t="s">
        <v>29</v>
      </c>
      <c r="B84" s="35"/>
      <c r="C84" s="35"/>
      <c r="D84" s="35"/>
      <c r="E84" s="14">
        <f>SUM(E81:E83)</f>
        <v>23895367.576960787</v>
      </c>
      <c r="F84" s="14">
        <f aca="true" t="shared" si="2" ref="F84:N84">SUM(F81:F83)</f>
        <v>6742679.166666667</v>
      </c>
      <c r="G84" s="14"/>
      <c r="H84" s="14">
        <f t="shared" si="2"/>
        <v>0</v>
      </c>
      <c r="I84" s="14">
        <f t="shared" si="2"/>
        <v>2891</v>
      </c>
      <c r="J84" s="14">
        <f t="shared" si="2"/>
        <v>5311532.264705882</v>
      </c>
      <c r="K84" s="14">
        <f t="shared" si="2"/>
        <v>0</v>
      </c>
      <c r="L84" s="14">
        <f t="shared" si="2"/>
        <v>0</v>
      </c>
      <c r="M84" s="14">
        <f t="shared" si="2"/>
        <v>6706.17</v>
      </c>
      <c r="N84" s="14">
        <f t="shared" si="2"/>
        <v>11841156.145588234</v>
      </c>
      <c r="O84" s="14">
        <f>SUM(O81:O83)</f>
        <v>0</v>
      </c>
      <c r="P84" s="14">
        <f>SUM(P81:P83)</f>
        <v>0</v>
      </c>
      <c r="Q84" s="14">
        <f>SUM(Q81:Q83)</f>
        <v>0</v>
      </c>
      <c r="R84" s="14">
        <f>SUM(R81:R83)</f>
        <v>0</v>
      </c>
      <c r="S84" s="9"/>
      <c r="T84" s="9"/>
    </row>
    <row r="85" spans="1:20" ht="15.75">
      <c r="A85" s="34" t="s">
        <v>358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40"/>
      <c r="S85" s="9"/>
      <c r="T85" s="9"/>
    </row>
    <row r="86" spans="1:20" ht="15.75">
      <c r="A86" s="13">
        <f>A83+1</f>
        <v>72</v>
      </c>
      <c r="B86" s="15" t="s">
        <v>342</v>
      </c>
      <c r="C86" s="13"/>
      <c r="D86" s="13"/>
      <c r="E86" s="11">
        <v>670482.3529411764</v>
      </c>
      <c r="F86" s="11">
        <v>670482.3529411764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0">
        <v>0</v>
      </c>
      <c r="R86" s="14">
        <v>0</v>
      </c>
      <c r="S86" s="9"/>
      <c r="T86" s="9"/>
    </row>
    <row r="87" spans="1:20" ht="15.75">
      <c r="A87" s="13">
        <f>A86+1</f>
        <v>73</v>
      </c>
      <c r="B87" s="15" t="s">
        <v>343</v>
      </c>
      <c r="C87" s="13"/>
      <c r="D87" s="13"/>
      <c r="E87" s="11">
        <v>895339.0929411764</v>
      </c>
      <c r="F87" s="11">
        <v>670482.3529411764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106</v>
      </c>
      <c r="P87" s="11">
        <v>224856.74</v>
      </c>
      <c r="Q87" s="10">
        <v>0</v>
      </c>
      <c r="R87" s="14">
        <v>0</v>
      </c>
      <c r="S87" s="9"/>
      <c r="T87" s="9"/>
    </row>
    <row r="88" spans="1:20" ht="15.75">
      <c r="A88" s="13">
        <f aca="true" t="shared" si="3" ref="A88:A102">A87+1</f>
        <v>74</v>
      </c>
      <c r="B88" s="15" t="s">
        <v>344</v>
      </c>
      <c r="C88" s="13"/>
      <c r="D88" s="13"/>
      <c r="E88" s="11">
        <v>670482.3529411764</v>
      </c>
      <c r="F88" s="11">
        <v>670482.3529411764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0">
        <v>0</v>
      </c>
      <c r="R88" s="14">
        <v>0</v>
      </c>
      <c r="S88" s="9"/>
      <c r="T88" s="9"/>
    </row>
    <row r="89" spans="1:20" ht="15.75">
      <c r="A89" s="13">
        <f t="shared" si="3"/>
        <v>75</v>
      </c>
      <c r="B89" s="15" t="s">
        <v>345</v>
      </c>
      <c r="C89" s="13"/>
      <c r="D89" s="13"/>
      <c r="E89" s="11">
        <v>8010273.904901961</v>
      </c>
      <c r="F89" s="11">
        <v>1998229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3110</v>
      </c>
      <c r="N89" s="11">
        <v>5619606.2549019605</v>
      </c>
      <c r="O89" s="11">
        <v>185</v>
      </c>
      <c r="P89" s="11">
        <v>392438.64999999997</v>
      </c>
      <c r="Q89" s="10">
        <v>0</v>
      </c>
      <c r="R89" s="14">
        <v>0</v>
      </c>
      <c r="S89" s="9"/>
      <c r="T89" s="9"/>
    </row>
    <row r="90" spans="1:20" ht="15.75">
      <c r="A90" s="13">
        <f t="shared" si="3"/>
        <v>76</v>
      </c>
      <c r="B90" s="15" t="s">
        <v>346</v>
      </c>
      <c r="C90" s="13"/>
      <c r="D90" s="13"/>
      <c r="E90" s="11">
        <v>448592.94117647054</v>
      </c>
      <c r="F90" s="11">
        <v>448592.94117647054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0">
        <v>0</v>
      </c>
      <c r="R90" s="14">
        <v>0</v>
      </c>
      <c r="S90" s="9"/>
      <c r="T90" s="9"/>
    </row>
    <row r="91" spans="1:20" ht="15.75">
      <c r="A91" s="13">
        <f t="shared" si="3"/>
        <v>77</v>
      </c>
      <c r="B91" s="15" t="s">
        <v>347</v>
      </c>
      <c r="C91" s="13"/>
      <c r="D91" s="13"/>
      <c r="E91" s="11">
        <v>438586.35294117656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52</v>
      </c>
      <c r="N91" s="11">
        <v>438586.35294117656</v>
      </c>
      <c r="O91" s="11">
        <v>0</v>
      </c>
      <c r="P91" s="11">
        <v>0</v>
      </c>
      <c r="Q91" s="10">
        <v>0</v>
      </c>
      <c r="R91" s="14">
        <v>0</v>
      </c>
      <c r="S91" s="9"/>
      <c r="T91" s="9"/>
    </row>
    <row r="92" spans="1:20" ht="15.75">
      <c r="A92" s="13">
        <f t="shared" si="3"/>
        <v>78</v>
      </c>
      <c r="B92" s="15" t="s">
        <v>348</v>
      </c>
      <c r="C92" s="13"/>
      <c r="D92" s="13"/>
      <c r="E92" s="11">
        <v>295202.3529411765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35</v>
      </c>
      <c r="N92" s="11">
        <v>295202.3529411765</v>
      </c>
      <c r="O92" s="11">
        <v>0</v>
      </c>
      <c r="P92" s="11">
        <v>0</v>
      </c>
      <c r="Q92" s="10">
        <v>0</v>
      </c>
      <c r="R92" s="14">
        <v>0</v>
      </c>
      <c r="S92" s="9"/>
      <c r="T92" s="9"/>
    </row>
    <row r="93" spans="1:20" ht="94.5">
      <c r="A93" s="13">
        <f t="shared" si="3"/>
        <v>79</v>
      </c>
      <c r="B93" s="75" t="s">
        <v>2367</v>
      </c>
      <c r="C93" s="76">
        <v>2013</v>
      </c>
      <c r="D93" s="76" t="s">
        <v>2368</v>
      </c>
      <c r="E93" s="77">
        <v>1286082</v>
      </c>
      <c r="F93" s="78">
        <v>0</v>
      </c>
      <c r="G93" s="78">
        <v>0</v>
      </c>
      <c r="H93" s="78">
        <v>0</v>
      </c>
      <c r="I93" s="78">
        <v>700</v>
      </c>
      <c r="J93" s="78">
        <v>1286082</v>
      </c>
      <c r="K93" s="77"/>
      <c r="L93" s="77"/>
      <c r="M93" s="77">
        <v>0</v>
      </c>
      <c r="N93" s="77">
        <v>0</v>
      </c>
      <c r="O93" s="78">
        <v>0</v>
      </c>
      <c r="P93" s="78"/>
      <c r="Q93" s="78">
        <v>0</v>
      </c>
      <c r="R93" s="78">
        <v>0</v>
      </c>
      <c r="S93" s="9"/>
      <c r="T93" s="9"/>
    </row>
    <row r="94" spans="1:20" ht="15.75">
      <c r="A94" s="13">
        <f t="shared" si="3"/>
        <v>80</v>
      </c>
      <c r="B94" s="15" t="s">
        <v>349</v>
      </c>
      <c r="C94" s="13"/>
      <c r="D94" s="13"/>
      <c r="E94" s="11">
        <v>855766.2588235294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570</v>
      </c>
      <c r="N94" s="11">
        <v>855766.2588235294</v>
      </c>
      <c r="O94" s="11">
        <v>0</v>
      </c>
      <c r="P94" s="11">
        <v>0</v>
      </c>
      <c r="Q94" s="10">
        <v>0</v>
      </c>
      <c r="R94" s="14">
        <v>0</v>
      </c>
      <c r="S94" s="9"/>
      <c r="T94" s="9"/>
    </row>
    <row r="95" spans="1:20" ht="15.75">
      <c r="A95" s="13">
        <f t="shared" si="3"/>
        <v>81</v>
      </c>
      <c r="B95" s="15" t="s">
        <v>350</v>
      </c>
      <c r="C95" s="13"/>
      <c r="D95" s="13"/>
      <c r="E95" s="11">
        <v>436385.88235294115</v>
      </c>
      <c r="F95" s="11">
        <v>436385.88235294115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0">
        <v>0</v>
      </c>
      <c r="R95" s="14">
        <v>0</v>
      </c>
      <c r="S95" s="9"/>
      <c r="T95" s="9"/>
    </row>
    <row r="96" spans="1:20" ht="15.75">
      <c r="A96" s="13">
        <f t="shared" si="3"/>
        <v>82</v>
      </c>
      <c r="B96" s="15" t="s">
        <v>351</v>
      </c>
      <c r="C96" s="13"/>
      <c r="D96" s="13"/>
      <c r="E96" s="11">
        <v>414566.5882352941</v>
      </c>
      <c r="F96" s="11">
        <v>414566.5882352941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0">
        <v>0</v>
      </c>
      <c r="R96" s="14">
        <v>0</v>
      </c>
      <c r="S96" s="9"/>
      <c r="T96" s="9"/>
    </row>
    <row r="97" spans="1:20" ht="15.75">
      <c r="A97" s="13">
        <f t="shared" si="3"/>
        <v>83</v>
      </c>
      <c r="B97" s="15" t="s">
        <v>352</v>
      </c>
      <c r="C97" s="13"/>
      <c r="D97" s="13"/>
      <c r="E97" s="11">
        <v>463889.41176470596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55</v>
      </c>
      <c r="N97" s="11">
        <v>463889.41176470596</v>
      </c>
      <c r="O97" s="11">
        <v>0</v>
      </c>
      <c r="P97" s="11">
        <v>0</v>
      </c>
      <c r="Q97" s="10">
        <v>0</v>
      </c>
      <c r="R97" s="14">
        <v>0</v>
      </c>
      <c r="S97" s="9"/>
      <c r="T97" s="9"/>
    </row>
    <row r="98" spans="1:20" ht="15.75">
      <c r="A98" s="13">
        <f t="shared" si="3"/>
        <v>84</v>
      </c>
      <c r="B98" s="15" t="s">
        <v>353</v>
      </c>
      <c r="C98" s="13"/>
      <c r="D98" s="13"/>
      <c r="E98" s="11">
        <v>858103.5294117648</v>
      </c>
      <c r="F98" s="11">
        <v>436385.88235294115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50</v>
      </c>
      <c r="N98" s="11">
        <v>421717.6470588236</v>
      </c>
      <c r="O98" s="11">
        <v>0</v>
      </c>
      <c r="P98" s="11">
        <v>0</v>
      </c>
      <c r="Q98" s="10">
        <v>0</v>
      </c>
      <c r="R98" s="14">
        <v>0</v>
      </c>
      <c r="S98" s="9"/>
      <c r="T98" s="9"/>
    </row>
    <row r="99" spans="1:20" ht="15.75">
      <c r="A99" s="13">
        <f t="shared" si="3"/>
        <v>85</v>
      </c>
      <c r="B99" s="15" t="s">
        <v>354</v>
      </c>
      <c r="C99" s="13"/>
      <c r="D99" s="13"/>
      <c r="E99" s="11">
        <v>1634154.1917647058</v>
      </c>
      <c r="F99" s="11">
        <v>1248079.4117647058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182</v>
      </c>
      <c r="P99" s="11">
        <v>386074.77999999997</v>
      </c>
      <c r="Q99" s="10">
        <v>0</v>
      </c>
      <c r="R99" s="14">
        <v>0</v>
      </c>
      <c r="S99" s="9"/>
      <c r="T99" s="9"/>
    </row>
    <row r="100" spans="1:20" ht="15.75">
      <c r="A100" s="13">
        <f t="shared" si="3"/>
        <v>86</v>
      </c>
      <c r="B100" s="15" t="s">
        <v>355</v>
      </c>
      <c r="C100" s="13"/>
      <c r="D100" s="13"/>
      <c r="E100" s="11">
        <v>169703.2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80</v>
      </c>
      <c r="P100" s="11">
        <v>169703.2</v>
      </c>
      <c r="Q100" s="10">
        <v>0</v>
      </c>
      <c r="R100" s="14">
        <v>0</v>
      </c>
      <c r="S100" s="9"/>
      <c r="T100" s="9"/>
    </row>
    <row r="101" spans="1:20" ht="15.75">
      <c r="A101" s="13">
        <f t="shared" si="3"/>
        <v>87</v>
      </c>
      <c r="B101" s="15" t="s">
        <v>356</v>
      </c>
      <c r="C101" s="13"/>
      <c r="D101" s="13"/>
      <c r="E101" s="11">
        <v>169703.2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80</v>
      </c>
      <c r="P101" s="11">
        <v>169703.2</v>
      </c>
      <c r="Q101" s="10">
        <v>0</v>
      </c>
      <c r="R101" s="14">
        <v>0</v>
      </c>
      <c r="S101" s="9"/>
      <c r="T101" s="9"/>
    </row>
    <row r="102" spans="1:20" ht="15.75">
      <c r="A102" s="13">
        <f t="shared" si="3"/>
        <v>88</v>
      </c>
      <c r="B102" s="15" t="s">
        <v>357</v>
      </c>
      <c r="C102" s="13"/>
      <c r="D102" s="13"/>
      <c r="E102" s="11">
        <v>3545690.749019608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2005</v>
      </c>
      <c r="N102" s="11">
        <v>3375987.5490196077</v>
      </c>
      <c r="O102" s="11">
        <v>80</v>
      </c>
      <c r="P102" s="11">
        <v>169703.2</v>
      </c>
      <c r="Q102" s="10">
        <v>0</v>
      </c>
      <c r="R102" s="14">
        <v>0</v>
      </c>
      <c r="S102" s="9"/>
      <c r="T102" s="9"/>
    </row>
    <row r="103" spans="1:20" ht="15.75" customHeight="1">
      <c r="A103" s="35" t="s">
        <v>29</v>
      </c>
      <c r="B103" s="35"/>
      <c r="C103" s="35"/>
      <c r="D103" s="35"/>
      <c r="E103" s="14">
        <f>SUM(E86:E102)</f>
        <v>21263004.36215686</v>
      </c>
      <c r="F103" s="14">
        <f aca="true" t="shared" si="4" ref="F103:P103">SUM(F86:F102)</f>
        <v>6993686.7647058815</v>
      </c>
      <c r="G103" s="14"/>
      <c r="H103" s="14">
        <f t="shared" si="4"/>
        <v>0</v>
      </c>
      <c r="I103" s="14">
        <f t="shared" si="4"/>
        <v>700</v>
      </c>
      <c r="J103" s="14">
        <f t="shared" si="4"/>
        <v>1286082</v>
      </c>
      <c r="K103" s="14">
        <f t="shared" si="4"/>
        <v>0</v>
      </c>
      <c r="L103" s="14">
        <f t="shared" si="4"/>
        <v>0</v>
      </c>
      <c r="M103" s="14">
        <f t="shared" si="4"/>
        <v>5877</v>
      </c>
      <c r="N103" s="14">
        <f t="shared" si="4"/>
        <v>11470755.82745098</v>
      </c>
      <c r="O103" s="14">
        <f t="shared" si="4"/>
        <v>713</v>
      </c>
      <c r="P103" s="14">
        <f t="shared" si="4"/>
        <v>1512479.7699999998</v>
      </c>
      <c r="Q103" s="14">
        <f>SUM(Q86:Q102)</f>
        <v>0</v>
      </c>
      <c r="R103" s="14">
        <f>SUM(R86:R102)</f>
        <v>0</v>
      </c>
      <c r="S103" s="9"/>
      <c r="T103" s="9"/>
    </row>
    <row r="104" spans="1:20" ht="15.75">
      <c r="A104" s="34" t="s">
        <v>31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40"/>
      <c r="S104" s="9"/>
      <c r="T104" s="9"/>
    </row>
    <row r="105" spans="1:20" ht="63">
      <c r="A105" s="13">
        <f>A102+1</f>
        <v>89</v>
      </c>
      <c r="B105" s="15" t="s">
        <v>359</v>
      </c>
      <c r="C105" s="22">
        <v>2011</v>
      </c>
      <c r="D105" s="13" t="s">
        <v>2036</v>
      </c>
      <c r="E105" s="11">
        <v>838163.6198431372</v>
      </c>
      <c r="F105" s="11">
        <v>295487.85294117645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13</v>
      </c>
      <c r="N105" s="11">
        <v>303394.2549019608</v>
      </c>
      <c r="O105" s="11">
        <v>112.8</v>
      </c>
      <c r="P105" s="11">
        <v>239281.512</v>
      </c>
      <c r="Q105" s="10">
        <v>0</v>
      </c>
      <c r="R105" s="14">
        <v>0</v>
      </c>
      <c r="S105" s="9"/>
      <c r="T105" s="9"/>
    </row>
    <row r="106" spans="1:20" ht="63">
      <c r="A106" s="13">
        <f>A105+1</f>
        <v>90</v>
      </c>
      <c r="B106" s="15" t="s">
        <v>360</v>
      </c>
      <c r="C106" s="22">
        <v>2013</v>
      </c>
      <c r="D106" s="13" t="s">
        <v>2036</v>
      </c>
      <c r="E106" s="11">
        <v>1053467.2901960786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58.75</v>
      </c>
      <c r="N106" s="11">
        <v>798912.4901960786</v>
      </c>
      <c r="O106" s="11">
        <v>120</v>
      </c>
      <c r="P106" s="11">
        <v>254554.8</v>
      </c>
      <c r="Q106" s="10">
        <v>0</v>
      </c>
      <c r="R106" s="14">
        <v>0</v>
      </c>
      <c r="S106" s="9"/>
      <c r="T106" s="9"/>
    </row>
    <row r="107" spans="1:20" ht="63">
      <c r="A107" s="13">
        <f>A106+1</f>
        <v>91</v>
      </c>
      <c r="B107" s="15" t="s">
        <v>361</v>
      </c>
      <c r="C107" s="22">
        <v>2013</v>
      </c>
      <c r="D107" s="13" t="s">
        <v>2036</v>
      </c>
      <c r="E107" s="11">
        <v>2766560.2632941175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827.2</v>
      </c>
      <c r="L107" s="11">
        <v>1891384.528</v>
      </c>
      <c r="M107" s="11">
        <v>37.5</v>
      </c>
      <c r="N107" s="11">
        <v>875175.7352941176</v>
      </c>
      <c r="O107" s="11">
        <v>0</v>
      </c>
      <c r="P107" s="11">
        <v>0</v>
      </c>
      <c r="Q107" s="10">
        <v>0</v>
      </c>
      <c r="R107" s="14">
        <v>0</v>
      </c>
      <c r="S107" s="9"/>
      <c r="T107" s="9"/>
    </row>
    <row r="108" spans="1:20" ht="15.75" customHeight="1">
      <c r="A108" s="35" t="s">
        <v>29</v>
      </c>
      <c r="B108" s="35"/>
      <c r="C108" s="35"/>
      <c r="D108" s="35"/>
      <c r="E108" s="14">
        <f>SUM(E105:E107)</f>
        <v>4658191.173333334</v>
      </c>
      <c r="F108" s="14">
        <f aca="true" t="shared" si="5" ref="F108:P108">SUM(F105:F107)</f>
        <v>295487.85294117645</v>
      </c>
      <c r="G108" s="14"/>
      <c r="H108" s="14">
        <f t="shared" si="5"/>
        <v>0</v>
      </c>
      <c r="I108" s="14">
        <f t="shared" si="5"/>
        <v>0</v>
      </c>
      <c r="J108" s="14">
        <f t="shared" si="5"/>
        <v>0</v>
      </c>
      <c r="K108" s="14">
        <f t="shared" si="5"/>
        <v>827.2</v>
      </c>
      <c r="L108" s="14">
        <f t="shared" si="5"/>
        <v>1891384.528</v>
      </c>
      <c r="M108" s="14">
        <f t="shared" si="5"/>
        <v>109.25</v>
      </c>
      <c r="N108" s="14">
        <f t="shared" si="5"/>
        <v>1977482.4803921569</v>
      </c>
      <c r="O108" s="14">
        <f t="shared" si="5"/>
        <v>232.8</v>
      </c>
      <c r="P108" s="14">
        <f t="shared" si="5"/>
        <v>493836.312</v>
      </c>
      <c r="Q108" s="14">
        <f>SUM(Q105:Q107)</f>
        <v>0</v>
      </c>
      <c r="R108" s="14">
        <f>SUM(R105:R107)</f>
        <v>0</v>
      </c>
      <c r="S108" s="9"/>
      <c r="T108" s="9"/>
    </row>
    <row r="109" spans="1:20" s="6" customFormat="1" ht="15.75">
      <c r="A109" s="37" t="s">
        <v>32</v>
      </c>
      <c r="B109" s="37"/>
      <c r="C109" s="38"/>
      <c r="D109" s="37"/>
      <c r="E109" s="35"/>
      <c r="F109" s="35"/>
      <c r="G109" s="38"/>
      <c r="H109" s="41"/>
      <c r="I109" s="41"/>
      <c r="J109" s="41"/>
      <c r="K109" s="42"/>
      <c r="L109" s="42"/>
      <c r="M109" s="42"/>
      <c r="N109" s="41"/>
      <c r="O109" s="11"/>
      <c r="P109" s="11"/>
      <c r="Q109" s="11"/>
      <c r="R109" s="11"/>
      <c r="S109" s="31"/>
      <c r="T109" s="17"/>
    </row>
    <row r="110" spans="1:20" ht="31.5">
      <c r="A110" s="13">
        <f>A107+1</f>
        <v>92</v>
      </c>
      <c r="B110" s="15" t="s">
        <v>362</v>
      </c>
      <c r="C110" s="13"/>
      <c r="D110" s="13"/>
      <c r="E110" s="11">
        <v>5493105.882352941</v>
      </c>
      <c r="F110" s="11">
        <v>0</v>
      </c>
      <c r="G110" s="11">
        <v>0</v>
      </c>
      <c r="H110" s="11">
        <v>0</v>
      </c>
      <c r="I110" s="11">
        <v>1575</v>
      </c>
      <c r="J110" s="11">
        <v>5493105.882352941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0">
        <v>0</v>
      </c>
      <c r="R110" s="14">
        <v>0</v>
      </c>
      <c r="S110" s="9"/>
      <c r="T110" s="9"/>
    </row>
    <row r="111" spans="1:20" ht="15.75">
      <c r="A111" s="13">
        <f>A110+1</f>
        <v>93</v>
      </c>
      <c r="B111" s="15" t="s">
        <v>363</v>
      </c>
      <c r="C111" s="13"/>
      <c r="D111" s="13"/>
      <c r="E111" s="11">
        <v>2169340.862745098</v>
      </c>
      <c r="F111" s="11">
        <v>0</v>
      </c>
      <c r="G111" s="11">
        <v>0</v>
      </c>
      <c r="H111" s="11">
        <v>0</v>
      </c>
      <c r="I111" s="11">
        <v>622</v>
      </c>
      <c r="J111" s="11">
        <v>2169340.862745098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0">
        <v>0</v>
      </c>
      <c r="R111" s="14">
        <v>0</v>
      </c>
      <c r="S111" s="9"/>
      <c r="T111" s="9"/>
    </row>
    <row r="112" spans="1:20" ht="15.75">
      <c r="A112" s="13">
        <f aca="true" t="shared" si="6" ref="A112:A117">A111+1</f>
        <v>94</v>
      </c>
      <c r="B112" s="15" t="s">
        <v>364</v>
      </c>
      <c r="C112" s="13"/>
      <c r="D112" s="13"/>
      <c r="E112" s="11">
        <v>3498149.333333333</v>
      </c>
      <c r="F112" s="11">
        <v>0</v>
      </c>
      <c r="G112" s="11">
        <v>0</v>
      </c>
      <c r="H112" s="11">
        <v>0</v>
      </c>
      <c r="I112" s="11">
        <v>1003</v>
      </c>
      <c r="J112" s="11">
        <v>3498149.333333333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0">
        <v>0</v>
      </c>
      <c r="R112" s="14">
        <v>0</v>
      </c>
      <c r="S112" s="9"/>
      <c r="T112" s="9"/>
    </row>
    <row r="113" spans="1:20" ht="15.75">
      <c r="A113" s="13">
        <f t="shared" si="6"/>
        <v>95</v>
      </c>
      <c r="B113" s="15" t="s">
        <v>365</v>
      </c>
      <c r="C113" s="13"/>
      <c r="D113" s="13"/>
      <c r="E113" s="11">
        <v>777421.1274509804</v>
      </c>
      <c r="F113" s="11">
        <v>0</v>
      </c>
      <c r="G113" s="11">
        <v>0</v>
      </c>
      <c r="H113" s="11">
        <v>0</v>
      </c>
      <c r="I113" s="11">
        <v>545</v>
      </c>
      <c r="J113" s="11">
        <v>777421.1274509804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0">
        <v>0</v>
      </c>
      <c r="R113" s="14">
        <v>0</v>
      </c>
      <c r="S113" s="9"/>
      <c r="T113" s="9"/>
    </row>
    <row r="114" spans="1:20" ht="15.75">
      <c r="A114" s="13">
        <f t="shared" si="6"/>
        <v>96</v>
      </c>
      <c r="B114" s="15" t="s">
        <v>366</v>
      </c>
      <c r="C114" s="13"/>
      <c r="D114" s="13"/>
      <c r="E114" s="11">
        <v>2780613.058823529</v>
      </c>
      <c r="F114" s="11">
        <v>0</v>
      </c>
      <c r="G114" s="11">
        <v>0</v>
      </c>
      <c r="H114" s="11">
        <v>0</v>
      </c>
      <c r="I114" s="11">
        <v>1041</v>
      </c>
      <c r="J114" s="11">
        <v>2780613.058823529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0">
        <v>0</v>
      </c>
      <c r="R114" s="14">
        <v>0</v>
      </c>
      <c r="S114" s="9"/>
      <c r="T114" s="9"/>
    </row>
    <row r="115" spans="1:20" ht="15.75">
      <c r="A115" s="13">
        <f t="shared" si="6"/>
        <v>97</v>
      </c>
      <c r="B115" s="15" t="s">
        <v>367</v>
      </c>
      <c r="C115" s="13"/>
      <c r="D115" s="13"/>
      <c r="E115" s="11">
        <v>2693540.109803921</v>
      </c>
      <c r="F115" s="11">
        <v>0</v>
      </c>
      <c r="G115" s="11">
        <v>0</v>
      </c>
      <c r="H115" s="11">
        <v>0</v>
      </c>
      <c r="I115" s="11">
        <v>772.3</v>
      </c>
      <c r="J115" s="11">
        <v>2693540.109803921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0">
        <v>0</v>
      </c>
      <c r="R115" s="14">
        <v>0</v>
      </c>
      <c r="S115" s="9"/>
      <c r="T115" s="9"/>
    </row>
    <row r="116" spans="1:20" ht="15.75">
      <c r="A116" s="13">
        <f t="shared" si="6"/>
        <v>98</v>
      </c>
      <c r="B116" s="15" t="s">
        <v>368</v>
      </c>
      <c r="C116" s="13"/>
      <c r="D116" s="13"/>
      <c r="E116" s="11">
        <v>1987981.1764705882</v>
      </c>
      <c r="F116" s="11">
        <v>0</v>
      </c>
      <c r="G116" s="11">
        <v>0</v>
      </c>
      <c r="H116" s="11">
        <v>0</v>
      </c>
      <c r="I116" s="11">
        <v>570</v>
      </c>
      <c r="J116" s="11">
        <v>1987981.1764705882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0">
        <v>0</v>
      </c>
      <c r="R116" s="14">
        <v>0</v>
      </c>
      <c r="S116" s="9"/>
      <c r="T116" s="9"/>
    </row>
    <row r="117" spans="1:20" ht="15.75">
      <c r="A117" s="13">
        <f t="shared" si="6"/>
        <v>99</v>
      </c>
      <c r="B117" s="15" t="s">
        <v>369</v>
      </c>
      <c r="C117" s="13"/>
      <c r="D117" s="13"/>
      <c r="E117" s="11">
        <v>4215224.926470588</v>
      </c>
      <c r="F117" s="11">
        <v>4215224.926470588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0">
        <v>0</v>
      </c>
      <c r="R117" s="14">
        <v>0</v>
      </c>
      <c r="S117" s="9"/>
      <c r="T117" s="9"/>
    </row>
    <row r="118" spans="1:20" ht="15.75" customHeight="1">
      <c r="A118" s="35" t="s">
        <v>29</v>
      </c>
      <c r="B118" s="35"/>
      <c r="C118" s="35"/>
      <c r="D118" s="35"/>
      <c r="E118" s="14">
        <f>SUM(E110:E117)</f>
        <v>23615376.47745098</v>
      </c>
      <c r="F118" s="14">
        <f>SUM(F110:F117)</f>
        <v>4215224.926470588</v>
      </c>
      <c r="G118" s="14"/>
      <c r="H118" s="14">
        <f>SUM(H110:H117)</f>
        <v>0</v>
      </c>
      <c r="I118" s="14">
        <f>SUM(I110:I117)</f>
        <v>6128.3</v>
      </c>
      <c r="J118" s="14">
        <f>SUM(J110:J117)</f>
        <v>19400151.550980393</v>
      </c>
      <c r="K118" s="14">
        <f aca="true" t="shared" si="7" ref="K118:Q118">SUM(K110:K117)</f>
        <v>0</v>
      </c>
      <c r="L118" s="14">
        <f t="shared" si="7"/>
        <v>0</v>
      </c>
      <c r="M118" s="14">
        <f t="shared" si="7"/>
        <v>0</v>
      </c>
      <c r="N118" s="14">
        <f t="shared" si="7"/>
        <v>0</v>
      </c>
      <c r="O118" s="14">
        <f t="shared" si="7"/>
        <v>0</v>
      </c>
      <c r="P118" s="14">
        <f t="shared" si="7"/>
        <v>0</v>
      </c>
      <c r="Q118" s="14">
        <f t="shared" si="7"/>
        <v>0</v>
      </c>
      <c r="R118" s="14">
        <f>SUM(R110:R117)</f>
        <v>0</v>
      </c>
      <c r="S118" s="9"/>
      <c r="T118" s="9"/>
    </row>
    <row r="119" spans="1:20" ht="15.75">
      <c r="A119" s="34" t="s">
        <v>33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40"/>
      <c r="S119" s="9"/>
      <c r="T119" s="9"/>
    </row>
    <row r="120" spans="1:20" ht="31.5">
      <c r="A120" s="13">
        <f>A117+1</f>
        <v>100</v>
      </c>
      <c r="B120" s="15" t="s">
        <v>370</v>
      </c>
      <c r="C120" s="22">
        <v>2012</v>
      </c>
      <c r="D120" s="13" t="s">
        <v>2025</v>
      </c>
      <c r="E120" s="11">
        <v>2588099.680392158</v>
      </c>
      <c r="F120" s="11">
        <v>2588099.680392158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0">
        <v>0</v>
      </c>
      <c r="R120" s="14">
        <v>0</v>
      </c>
      <c r="S120" s="9"/>
      <c r="T120" s="9"/>
    </row>
    <row r="121" spans="1:20" ht="31.5">
      <c r="A121" s="13">
        <f>A120+1</f>
        <v>101</v>
      </c>
      <c r="B121" s="15" t="s">
        <v>371</v>
      </c>
      <c r="C121" s="22">
        <v>2008</v>
      </c>
      <c r="D121" s="13" t="s">
        <v>2030</v>
      </c>
      <c r="E121" s="11">
        <v>4486614.358392156</v>
      </c>
      <c r="F121" s="11">
        <v>2258588.914509804</v>
      </c>
      <c r="G121" s="11">
        <v>0</v>
      </c>
      <c r="H121" s="11">
        <v>0</v>
      </c>
      <c r="I121" s="11">
        <v>361.15</v>
      </c>
      <c r="J121" s="11">
        <v>1259577.8980392155</v>
      </c>
      <c r="K121" s="11">
        <v>0</v>
      </c>
      <c r="L121" s="11">
        <v>0</v>
      </c>
      <c r="M121" s="11">
        <v>587.69</v>
      </c>
      <c r="N121" s="11">
        <v>822714.9228431365</v>
      </c>
      <c r="O121" s="11">
        <v>68.7</v>
      </c>
      <c r="P121" s="11">
        <v>145732.623</v>
      </c>
      <c r="Q121" s="10">
        <v>0</v>
      </c>
      <c r="R121" s="14">
        <v>0</v>
      </c>
      <c r="S121" s="9"/>
      <c r="T121" s="9"/>
    </row>
    <row r="122" spans="1:20" ht="31.5">
      <c r="A122" s="13">
        <f aca="true" t="shared" si="8" ref="A122:A135">A121+1</f>
        <v>102</v>
      </c>
      <c r="B122" s="15" t="s">
        <v>372</v>
      </c>
      <c r="C122" s="22"/>
      <c r="D122" s="13"/>
      <c r="E122" s="11">
        <v>7352800.345352939</v>
      </c>
      <c r="F122" s="11">
        <v>3846555.3596078428</v>
      </c>
      <c r="G122" s="11">
        <v>0</v>
      </c>
      <c r="H122" s="11">
        <v>0</v>
      </c>
      <c r="I122" s="11">
        <v>653.26</v>
      </c>
      <c r="J122" s="11">
        <v>2278365.9356862744</v>
      </c>
      <c r="K122" s="11">
        <v>0</v>
      </c>
      <c r="L122" s="11">
        <v>0</v>
      </c>
      <c r="M122" s="11">
        <v>714.6</v>
      </c>
      <c r="N122" s="11">
        <v>1014265.1470588226</v>
      </c>
      <c r="O122" s="11">
        <v>100.7</v>
      </c>
      <c r="P122" s="11">
        <v>213613.903</v>
      </c>
      <c r="Q122" s="10">
        <v>0</v>
      </c>
      <c r="R122" s="14">
        <v>0</v>
      </c>
      <c r="S122" s="9"/>
      <c r="T122" s="9"/>
    </row>
    <row r="123" spans="1:20" ht="15.75">
      <c r="A123" s="13">
        <f t="shared" si="8"/>
        <v>103</v>
      </c>
      <c r="B123" s="15" t="s">
        <v>373</v>
      </c>
      <c r="C123" s="22"/>
      <c r="D123" s="13"/>
      <c r="E123" s="11">
        <v>15883488.478627449</v>
      </c>
      <c r="F123" s="11">
        <v>8267818.188431372</v>
      </c>
      <c r="G123" s="11">
        <v>0</v>
      </c>
      <c r="H123" s="11">
        <v>0</v>
      </c>
      <c r="I123" s="11">
        <v>2066.63</v>
      </c>
      <c r="J123" s="11">
        <v>5520171.340784313</v>
      </c>
      <c r="K123" s="11">
        <v>0</v>
      </c>
      <c r="L123" s="11">
        <v>0</v>
      </c>
      <c r="M123" s="11">
        <v>1248.94</v>
      </c>
      <c r="N123" s="11">
        <v>1798518.3494117633</v>
      </c>
      <c r="O123" s="11">
        <v>140</v>
      </c>
      <c r="P123" s="11">
        <v>296980.6</v>
      </c>
      <c r="Q123" s="10">
        <v>0</v>
      </c>
      <c r="R123" s="14">
        <v>0</v>
      </c>
      <c r="S123" s="9"/>
      <c r="T123" s="9"/>
    </row>
    <row r="124" spans="1:20" ht="15.75">
      <c r="A124" s="13">
        <f t="shared" si="8"/>
        <v>104</v>
      </c>
      <c r="B124" s="15" t="s">
        <v>374</v>
      </c>
      <c r="C124" s="22"/>
      <c r="D124" s="13"/>
      <c r="E124" s="11">
        <v>15954373.824313723</v>
      </c>
      <c r="F124" s="11">
        <v>8330269.181176471</v>
      </c>
      <c r="G124" s="11">
        <v>0</v>
      </c>
      <c r="H124" s="11">
        <v>0</v>
      </c>
      <c r="I124" s="11">
        <v>2066.63</v>
      </c>
      <c r="J124" s="11">
        <v>5520171.340784313</v>
      </c>
      <c r="K124" s="11">
        <v>0</v>
      </c>
      <c r="L124" s="11">
        <v>0</v>
      </c>
      <c r="M124" s="11">
        <v>1248.94</v>
      </c>
      <c r="N124" s="11">
        <v>1806952.7023529396</v>
      </c>
      <c r="O124" s="11">
        <v>140</v>
      </c>
      <c r="P124" s="11">
        <v>296980.6</v>
      </c>
      <c r="Q124" s="10">
        <v>0</v>
      </c>
      <c r="R124" s="14">
        <v>0</v>
      </c>
      <c r="S124" s="9"/>
      <c r="T124" s="9"/>
    </row>
    <row r="125" spans="1:20" ht="47.25">
      <c r="A125" s="13">
        <f t="shared" si="8"/>
        <v>105</v>
      </c>
      <c r="B125" s="15" t="s">
        <v>375</v>
      </c>
      <c r="C125" s="22">
        <v>2013</v>
      </c>
      <c r="D125" s="13" t="s">
        <v>2138</v>
      </c>
      <c r="E125" s="11">
        <v>2554437.6254901965</v>
      </c>
      <c r="F125" s="11">
        <v>2554437.6254901965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0">
        <v>0</v>
      </c>
      <c r="R125" s="14">
        <v>0</v>
      </c>
      <c r="S125" s="9"/>
      <c r="T125" s="9"/>
    </row>
    <row r="126" spans="1:20" ht="15.75">
      <c r="A126" s="13">
        <f t="shared" si="8"/>
        <v>106</v>
      </c>
      <c r="B126" s="15" t="s">
        <v>376</v>
      </c>
      <c r="C126" s="22">
        <v>2013</v>
      </c>
      <c r="D126" s="13" t="s">
        <v>2027</v>
      </c>
      <c r="E126" s="11">
        <v>7940471.534764704</v>
      </c>
      <c r="F126" s="11">
        <v>5007040.331372548</v>
      </c>
      <c r="G126" s="11">
        <v>0</v>
      </c>
      <c r="H126" s="11">
        <v>0</v>
      </c>
      <c r="I126" s="11">
        <v>0</v>
      </c>
      <c r="J126" s="11">
        <v>0</v>
      </c>
      <c r="K126" s="11">
        <v>526.7</v>
      </c>
      <c r="L126" s="11">
        <v>1204294.283</v>
      </c>
      <c r="M126" s="11">
        <v>881.62</v>
      </c>
      <c r="N126" s="11">
        <v>1440641.4803921557</v>
      </c>
      <c r="O126" s="11">
        <v>136</v>
      </c>
      <c r="P126" s="11">
        <v>288495.44</v>
      </c>
      <c r="Q126" s="10">
        <v>0</v>
      </c>
      <c r="R126" s="14">
        <v>0</v>
      </c>
      <c r="S126" s="9"/>
      <c r="T126" s="9"/>
    </row>
    <row r="127" spans="1:20" ht="15.75">
      <c r="A127" s="13">
        <f t="shared" si="8"/>
        <v>107</v>
      </c>
      <c r="B127" s="15" t="s">
        <v>377</v>
      </c>
      <c r="C127" s="22"/>
      <c r="D127" s="13"/>
      <c r="E127" s="11">
        <v>3265928.9108235287</v>
      </c>
      <c r="F127" s="11">
        <v>1566151.6549019609</v>
      </c>
      <c r="G127" s="11">
        <v>0</v>
      </c>
      <c r="H127" s="11">
        <v>0</v>
      </c>
      <c r="I127" s="11">
        <v>232.6</v>
      </c>
      <c r="J127" s="11">
        <v>811235.8274509803</v>
      </c>
      <c r="K127" s="11">
        <v>0</v>
      </c>
      <c r="L127" s="11">
        <v>0</v>
      </c>
      <c r="M127" s="11">
        <v>421.74</v>
      </c>
      <c r="N127" s="11">
        <v>768052.1564705876</v>
      </c>
      <c r="O127" s="11">
        <v>56.8</v>
      </c>
      <c r="P127" s="11">
        <v>120489.272</v>
      </c>
      <c r="Q127" s="10">
        <v>0</v>
      </c>
      <c r="R127" s="14">
        <v>0</v>
      </c>
      <c r="S127" s="9"/>
      <c r="T127" s="9"/>
    </row>
    <row r="128" spans="1:20" ht="31.5">
      <c r="A128" s="13">
        <f t="shared" si="8"/>
        <v>108</v>
      </c>
      <c r="B128" s="15" t="s">
        <v>378</v>
      </c>
      <c r="C128" s="22">
        <v>2011</v>
      </c>
      <c r="D128" s="13" t="s">
        <v>2025</v>
      </c>
      <c r="E128" s="11">
        <v>14158564.494666666</v>
      </c>
      <c r="F128" s="11">
        <v>7100254.746470587</v>
      </c>
      <c r="G128" s="11">
        <v>0</v>
      </c>
      <c r="H128" s="11">
        <v>0</v>
      </c>
      <c r="I128" s="11">
        <v>1033.44</v>
      </c>
      <c r="J128" s="11">
        <v>3604314.5035294117</v>
      </c>
      <c r="K128" s="11">
        <v>0</v>
      </c>
      <c r="L128" s="11">
        <v>0</v>
      </c>
      <c r="M128" s="11">
        <v>1802.84</v>
      </c>
      <c r="N128" s="11">
        <v>3160323.8570666662</v>
      </c>
      <c r="O128" s="11">
        <v>138.44</v>
      </c>
      <c r="P128" s="11">
        <v>293671.3876</v>
      </c>
      <c r="Q128" s="10">
        <v>0</v>
      </c>
      <c r="R128" s="14">
        <v>0</v>
      </c>
      <c r="S128" s="9"/>
      <c r="T128" s="9"/>
    </row>
    <row r="129" spans="1:20" ht="15.75">
      <c r="A129" s="13">
        <f t="shared" si="8"/>
        <v>109</v>
      </c>
      <c r="B129" s="15" t="s">
        <v>379</v>
      </c>
      <c r="C129" s="22">
        <v>2008</v>
      </c>
      <c r="D129" s="13" t="s">
        <v>2020</v>
      </c>
      <c r="E129" s="11">
        <v>6822378.240168627</v>
      </c>
      <c r="F129" s="11">
        <v>3979489.813039216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1125.16</v>
      </c>
      <c r="N129" s="11">
        <v>1917210.7931294118</v>
      </c>
      <c r="O129" s="11">
        <v>73.6</v>
      </c>
      <c r="P129" s="11">
        <v>156126.944</v>
      </c>
      <c r="Q129" s="10">
        <v>1</v>
      </c>
      <c r="R129" s="14">
        <v>769550.69</v>
      </c>
      <c r="S129" s="9"/>
      <c r="T129" s="9"/>
    </row>
    <row r="130" spans="1:20" ht="31.5">
      <c r="A130" s="13">
        <f t="shared" si="8"/>
        <v>110</v>
      </c>
      <c r="B130" s="15" t="s">
        <v>380</v>
      </c>
      <c r="C130" s="22">
        <v>2008</v>
      </c>
      <c r="D130" s="13" t="s">
        <v>2028</v>
      </c>
      <c r="E130" s="11">
        <v>3269221.450039215</v>
      </c>
      <c r="F130" s="11">
        <v>1569444.1941176471</v>
      </c>
      <c r="G130" s="11">
        <v>0</v>
      </c>
      <c r="H130" s="11">
        <v>0</v>
      </c>
      <c r="I130" s="11">
        <v>232.6</v>
      </c>
      <c r="J130" s="11">
        <v>811235.8274509803</v>
      </c>
      <c r="K130" s="11">
        <v>0</v>
      </c>
      <c r="L130" s="11">
        <v>0</v>
      </c>
      <c r="M130" s="11">
        <v>421.74</v>
      </c>
      <c r="N130" s="11">
        <v>768052.1564705876</v>
      </c>
      <c r="O130" s="11">
        <v>56.8</v>
      </c>
      <c r="P130" s="11">
        <v>120489.272</v>
      </c>
      <c r="Q130" s="10">
        <v>0</v>
      </c>
      <c r="R130" s="14">
        <v>0</v>
      </c>
      <c r="S130" s="9"/>
      <c r="T130" s="9"/>
    </row>
    <row r="131" spans="1:20" ht="31.5">
      <c r="A131" s="13">
        <f t="shared" si="8"/>
        <v>111</v>
      </c>
      <c r="B131" s="15" t="s">
        <v>381</v>
      </c>
      <c r="C131" s="22"/>
      <c r="D131" s="13"/>
      <c r="E131" s="11">
        <v>3089548.6892549014</v>
      </c>
      <c r="F131" s="11">
        <v>1389771.4333333336</v>
      </c>
      <c r="G131" s="11">
        <v>0</v>
      </c>
      <c r="H131" s="11">
        <v>0</v>
      </c>
      <c r="I131" s="11">
        <v>232.6</v>
      </c>
      <c r="J131" s="11">
        <v>811235.8274509803</v>
      </c>
      <c r="K131" s="11">
        <v>0</v>
      </c>
      <c r="L131" s="11">
        <v>0</v>
      </c>
      <c r="M131" s="11">
        <v>421.74</v>
      </c>
      <c r="N131" s="11">
        <v>768052.1564705876</v>
      </c>
      <c r="O131" s="11">
        <v>56.8</v>
      </c>
      <c r="P131" s="11">
        <v>120489.272</v>
      </c>
      <c r="Q131" s="10">
        <v>0</v>
      </c>
      <c r="R131" s="14">
        <v>0</v>
      </c>
      <c r="S131" s="9"/>
      <c r="T131" s="9"/>
    </row>
    <row r="132" spans="1:20" ht="15.75">
      <c r="A132" s="13">
        <f t="shared" si="8"/>
        <v>112</v>
      </c>
      <c r="B132" s="15" t="s">
        <v>382</v>
      </c>
      <c r="C132" s="22">
        <v>2012</v>
      </c>
      <c r="D132" s="13" t="s">
        <v>2020</v>
      </c>
      <c r="E132" s="11">
        <v>2521057.854901961</v>
      </c>
      <c r="F132" s="11">
        <v>2521057.854901961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0">
        <v>0</v>
      </c>
      <c r="R132" s="14">
        <v>0</v>
      </c>
      <c r="S132" s="9"/>
      <c r="T132" s="9"/>
    </row>
    <row r="133" spans="1:20" ht="15.75">
      <c r="A133" s="13">
        <f t="shared" si="8"/>
        <v>113</v>
      </c>
      <c r="B133" s="15" t="s">
        <v>383</v>
      </c>
      <c r="C133" s="22"/>
      <c r="D133" s="13"/>
      <c r="E133" s="11">
        <v>2670462.164705882</v>
      </c>
      <c r="F133" s="11">
        <v>2670462.164705882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0">
        <v>0</v>
      </c>
      <c r="R133" s="14">
        <v>0</v>
      </c>
      <c r="S133" s="9"/>
      <c r="T133" s="9"/>
    </row>
    <row r="134" spans="1:20" ht="15.75">
      <c r="A134" s="13">
        <f t="shared" si="8"/>
        <v>114</v>
      </c>
      <c r="B134" s="15" t="s">
        <v>384</v>
      </c>
      <c r="C134" s="22"/>
      <c r="D134" s="13"/>
      <c r="E134" s="11">
        <v>2726475.354901961</v>
      </c>
      <c r="F134" s="11">
        <v>2726475.354901961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0">
        <v>0</v>
      </c>
      <c r="R134" s="14">
        <v>0</v>
      </c>
      <c r="S134" s="9"/>
      <c r="T134" s="9"/>
    </row>
    <row r="135" spans="1:20" ht="15.75">
      <c r="A135" s="13">
        <f t="shared" si="8"/>
        <v>115</v>
      </c>
      <c r="B135" s="15" t="s">
        <v>385</v>
      </c>
      <c r="C135" s="22">
        <v>2008</v>
      </c>
      <c r="D135" s="13" t="s">
        <v>2025</v>
      </c>
      <c r="E135" s="11">
        <v>3215274.8029803913</v>
      </c>
      <c r="F135" s="11">
        <v>1562915.3847058823</v>
      </c>
      <c r="G135" s="11">
        <v>0</v>
      </c>
      <c r="H135" s="11">
        <v>0</v>
      </c>
      <c r="I135" s="11">
        <v>232.6</v>
      </c>
      <c r="J135" s="11">
        <v>811235.8274509803</v>
      </c>
      <c r="K135" s="11">
        <v>0</v>
      </c>
      <c r="L135" s="11">
        <v>0</v>
      </c>
      <c r="M135" s="11">
        <v>388.5</v>
      </c>
      <c r="N135" s="11">
        <v>720634.3188235288</v>
      </c>
      <c r="O135" s="11">
        <v>56.8</v>
      </c>
      <c r="P135" s="11">
        <v>120489.272</v>
      </c>
      <c r="Q135" s="10">
        <v>0</v>
      </c>
      <c r="R135" s="14">
        <v>0</v>
      </c>
      <c r="S135" s="9"/>
      <c r="T135" s="9"/>
    </row>
    <row r="136" spans="1:20" ht="15.75" customHeight="1">
      <c r="A136" s="35" t="s">
        <v>29</v>
      </c>
      <c r="B136" s="35"/>
      <c r="C136" s="35"/>
      <c r="D136" s="35"/>
      <c r="E136" s="14">
        <f>SUM(E120:E135)</f>
        <v>98499197.80977646</v>
      </c>
      <c r="F136" s="14">
        <f aca="true" t="shared" si="9" ref="F136:R136">SUM(F120:F135)</f>
        <v>57938831.882058814</v>
      </c>
      <c r="G136" s="14"/>
      <c r="H136" s="14">
        <f t="shared" si="9"/>
        <v>0</v>
      </c>
      <c r="I136" s="14">
        <f t="shared" si="9"/>
        <v>7111.510000000002</v>
      </c>
      <c r="J136" s="14">
        <f t="shared" si="9"/>
        <v>21427544.328627445</v>
      </c>
      <c r="K136" s="14">
        <f t="shared" si="9"/>
        <v>526.7</v>
      </c>
      <c r="L136" s="14">
        <f t="shared" si="9"/>
        <v>1204294.283</v>
      </c>
      <c r="M136" s="14">
        <f t="shared" si="9"/>
        <v>9263.51</v>
      </c>
      <c r="N136" s="14">
        <f t="shared" si="9"/>
        <v>14985418.04049019</v>
      </c>
      <c r="O136" s="14">
        <f t="shared" si="9"/>
        <v>1024.6399999999999</v>
      </c>
      <c r="P136" s="14">
        <f t="shared" si="9"/>
        <v>2173558.5856</v>
      </c>
      <c r="Q136" s="14">
        <f t="shared" si="9"/>
        <v>1</v>
      </c>
      <c r="R136" s="14">
        <f t="shared" si="9"/>
        <v>769550.69</v>
      </c>
      <c r="S136" s="9"/>
      <c r="T136" s="9"/>
    </row>
    <row r="137" spans="1:20" ht="15.75">
      <c r="A137" s="34" t="s">
        <v>34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40"/>
      <c r="S137" s="9"/>
      <c r="T137" s="9"/>
    </row>
    <row r="138" spans="1:20" ht="31.5">
      <c r="A138" s="13">
        <f>A135+1</f>
        <v>116</v>
      </c>
      <c r="B138" s="15" t="s">
        <v>386</v>
      </c>
      <c r="C138" s="13"/>
      <c r="D138" s="13"/>
      <c r="E138" s="11">
        <v>4533992.021756862</v>
      </c>
      <c r="F138" s="11">
        <v>2132336.256862745</v>
      </c>
      <c r="G138" s="11">
        <v>0</v>
      </c>
      <c r="H138" s="11">
        <v>0</v>
      </c>
      <c r="I138" s="11">
        <v>450</v>
      </c>
      <c r="J138" s="11">
        <v>1569458.8235294116</v>
      </c>
      <c r="K138" s="11">
        <v>0</v>
      </c>
      <c r="L138" s="11">
        <v>0</v>
      </c>
      <c r="M138" s="11">
        <v>398.16</v>
      </c>
      <c r="N138" s="11">
        <v>670978.9013647059</v>
      </c>
      <c r="O138" s="11">
        <v>76</v>
      </c>
      <c r="P138" s="11">
        <v>161218.04</v>
      </c>
      <c r="Q138" s="13">
        <v>0</v>
      </c>
      <c r="R138" s="11">
        <v>0</v>
      </c>
      <c r="S138" s="9"/>
      <c r="T138" s="9"/>
    </row>
    <row r="139" spans="1:20" ht="15.75">
      <c r="A139" s="13">
        <f>A138+1</f>
        <v>117</v>
      </c>
      <c r="B139" s="75" t="s">
        <v>2321</v>
      </c>
      <c r="C139" s="52"/>
      <c r="D139" s="52"/>
      <c r="E139" s="77">
        <v>4006993.1012000004</v>
      </c>
      <c r="F139" s="78">
        <v>2092863.6202000002</v>
      </c>
      <c r="G139" s="78">
        <v>0</v>
      </c>
      <c r="H139" s="78">
        <v>0</v>
      </c>
      <c r="I139" s="78">
        <v>190.3</v>
      </c>
      <c r="J139" s="78">
        <v>663707.4070000001</v>
      </c>
      <c r="K139" s="89"/>
      <c r="L139" s="89"/>
      <c r="M139" s="77">
        <v>120.6</v>
      </c>
      <c r="N139" s="77">
        <v>1250422.074</v>
      </c>
      <c r="O139" s="78">
        <v>250</v>
      </c>
      <c r="P139" s="78" t="s">
        <v>2222</v>
      </c>
      <c r="Q139" s="78">
        <v>0</v>
      </c>
      <c r="R139" s="78">
        <v>0</v>
      </c>
      <c r="S139" s="9"/>
      <c r="T139" s="9"/>
    </row>
    <row r="140" spans="1:20" ht="15.75">
      <c r="A140" s="13">
        <f aca="true" t="shared" si="10" ref="A140:A152">A139+1</f>
        <v>118</v>
      </c>
      <c r="B140" s="75" t="s">
        <v>2322</v>
      </c>
      <c r="C140" s="52"/>
      <c r="D140" s="52"/>
      <c r="E140" s="77">
        <v>4390809.657199999</v>
      </c>
      <c r="F140" s="78">
        <v>2462236.1371999993</v>
      </c>
      <c r="G140" s="78">
        <v>0</v>
      </c>
      <c r="H140" s="78">
        <v>0</v>
      </c>
      <c r="I140" s="78">
        <v>378</v>
      </c>
      <c r="J140" s="78">
        <v>1318346.82</v>
      </c>
      <c r="K140" s="89"/>
      <c r="L140" s="89"/>
      <c r="M140" s="77">
        <v>241</v>
      </c>
      <c r="N140" s="77">
        <v>610226.7</v>
      </c>
      <c r="O140" s="78">
        <v>76</v>
      </c>
      <c r="P140" s="78" t="s">
        <v>2222</v>
      </c>
      <c r="Q140" s="78">
        <v>0</v>
      </c>
      <c r="R140" s="78">
        <v>0</v>
      </c>
      <c r="S140" s="9"/>
      <c r="T140" s="9"/>
    </row>
    <row r="141" spans="1:20" ht="15.75">
      <c r="A141" s="13">
        <f t="shared" si="10"/>
        <v>119</v>
      </c>
      <c r="B141" s="75" t="s">
        <v>2323</v>
      </c>
      <c r="C141" s="52"/>
      <c r="D141" s="52"/>
      <c r="E141" s="77">
        <v>4006993.1012000004</v>
      </c>
      <c r="F141" s="78">
        <v>2092863.6202000002</v>
      </c>
      <c r="G141" s="78">
        <v>0</v>
      </c>
      <c r="H141" s="78">
        <v>0</v>
      </c>
      <c r="I141" s="78">
        <v>190.3</v>
      </c>
      <c r="J141" s="78">
        <v>663707.4070000001</v>
      </c>
      <c r="K141" s="89"/>
      <c r="L141" s="89"/>
      <c r="M141" s="77">
        <v>120.6</v>
      </c>
      <c r="N141" s="77">
        <v>1250422.074</v>
      </c>
      <c r="O141" s="78">
        <v>250</v>
      </c>
      <c r="P141" s="78" t="s">
        <v>2222</v>
      </c>
      <c r="Q141" s="78">
        <v>0</v>
      </c>
      <c r="R141" s="78">
        <v>0</v>
      </c>
      <c r="S141" s="9"/>
      <c r="T141" s="9"/>
    </row>
    <row r="142" spans="1:20" ht="15.75">
      <c r="A142" s="13">
        <f t="shared" si="10"/>
        <v>120</v>
      </c>
      <c r="B142" s="75" t="s">
        <v>2324</v>
      </c>
      <c r="C142" s="52"/>
      <c r="D142" s="52"/>
      <c r="E142" s="77">
        <v>6580739.3440000005</v>
      </c>
      <c r="F142" s="92">
        <v>4382768.474</v>
      </c>
      <c r="G142" s="78">
        <v>0</v>
      </c>
      <c r="H142" s="78">
        <v>0</v>
      </c>
      <c r="I142" s="78">
        <v>533</v>
      </c>
      <c r="J142" s="78">
        <v>984607.2</v>
      </c>
      <c r="K142" s="89"/>
      <c r="L142" s="89"/>
      <c r="M142" s="77">
        <v>760</v>
      </c>
      <c r="N142" s="77">
        <v>1213363.67</v>
      </c>
      <c r="O142" s="78">
        <v>130</v>
      </c>
      <c r="P142" s="78" t="s">
        <v>2222</v>
      </c>
      <c r="Q142" s="78">
        <v>0</v>
      </c>
      <c r="R142" s="78">
        <v>0</v>
      </c>
      <c r="S142" s="9"/>
      <c r="T142" s="9"/>
    </row>
    <row r="143" spans="1:20" ht="15.75">
      <c r="A143" s="13">
        <f t="shared" si="10"/>
        <v>121</v>
      </c>
      <c r="B143" s="75" t="s">
        <v>2325</v>
      </c>
      <c r="C143" s="52"/>
      <c r="D143" s="52"/>
      <c r="E143" s="93">
        <v>6729700.618000001</v>
      </c>
      <c r="F143" s="94">
        <v>4531729.748000001</v>
      </c>
      <c r="G143" s="78">
        <v>0</v>
      </c>
      <c r="H143" s="78">
        <v>0</v>
      </c>
      <c r="I143" s="78">
        <v>533</v>
      </c>
      <c r="J143" s="78">
        <v>984607.2</v>
      </c>
      <c r="K143" s="89"/>
      <c r="L143" s="89"/>
      <c r="M143" s="77">
        <v>760</v>
      </c>
      <c r="N143" s="77">
        <v>1213363.67</v>
      </c>
      <c r="O143" s="78">
        <v>130</v>
      </c>
      <c r="P143" s="78" t="s">
        <v>2222</v>
      </c>
      <c r="Q143" s="78">
        <v>0</v>
      </c>
      <c r="R143" s="78">
        <v>0</v>
      </c>
      <c r="S143" s="9"/>
      <c r="T143" s="9"/>
    </row>
    <row r="144" spans="1:20" ht="15.75">
      <c r="A144" s="13">
        <f t="shared" si="10"/>
        <v>122</v>
      </c>
      <c r="B144" s="75" t="s">
        <v>2326</v>
      </c>
      <c r="C144" s="52"/>
      <c r="D144" s="52"/>
      <c r="E144" s="93">
        <v>11480100.352000002</v>
      </c>
      <c r="F144" s="94">
        <v>9192963.898000002</v>
      </c>
      <c r="G144" s="78">
        <v>0</v>
      </c>
      <c r="H144" s="78">
        <v>0</v>
      </c>
      <c r="I144" s="78">
        <v>580</v>
      </c>
      <c r="J144" s="78">
        <v>1139037.75</v>
      </c>
      <c r="K144" s="89"/>
      <c r="L144" s="89"/>
      <c r="M144" s="77">
        <v>990</v>
      </c>
      <c r="N144" s="77">
        <v>1148098.704</v>
      </c>
      <c r="O144" s="78">
        <v>140</v>
      </c>
      <c r="P144" s="78" t="s">
        <v>2222</v>
      </c>
      <c r="Q144" s="78">
        <v>0</v>
      </c>
      <c r="R144" s="78">
        <v>0</v>
      </c>
      <c r="S144" s="9"/>
      <c r="T144" s="9"/>
    </row>
    <row r="145" spans="1:20" ht="15.75">
      <c r="A145" s="13">
        <f t="shared" si="10"/>
        <v>123</v>
      </c>
      <c r="B145" s="75" t="s">
        <v>2327</v>
      </c>
      <c r="C145" s="52"/>
      <c r="D145" s="52"/>
      <c r="E145" s="93">
        <v>11480100.352000002</v>
      </c>
      <c r="F145" s="94">
        <v>9192963.898000002</v>
      </c>
      <c r="G145" s="78">
        <v>0</v>
      </c>
      <c r="H145" s="78">
        <v>0</v>
      </c>
      <c r="I145" s="78">
        <v>580</v>
      </c>
      <c r="J145" s="78">
        <v>1139037.75</v>
      </c>
      <c r="K145" s="89"/>
      <c r="L145" s="89"/>
      <c r="M145" s="77">
        <v>990</v>
      </c>
      <c r="N145" s="77">
        <v>1148098.704</v>
      </c>
      <c r="O145" s="78">
        <v>140</v>
      </c>
      <c r="P145" s="78" t="s">
        <v>2222</v>
      </c>
      <c r="Q145" s="78">
        <v>0</v>
      </c>
      <c r="R145" s="78">
        <v>0</v>
      </c>
      <c r="S145" s="9"/>
      <c r="T145" s="9"/>
    </row>
    <row r="146" spans="1:20" ht="31.5">
      <c r="A146" s="13">
        <f t="shared" si="10"/>
        <v>124</v>
      </c>
      <c r="B146" s="75" t="s">
        <v>2328</v>
      </c>
      <c r="C146" s="52"/>
      <c r="D146" s="52"/>
      <c r="E146" s="93">
        <v>5229669.680000002</v>
      </c>
      <c r="F146" s="95">
        <v>2449535.3520000004</v>
      </c>
      <c r="G146" s="78">
        <v>0</v>
      </c>
      <c r="H146" s="78">
        <v>0</v>
      </c>
      <c r="I146" s="78">
        <v>530</v>
      </c>
      <c r="J146" s="91">
        <v>2702441.7800000003</v>
      </c>
      <c r="K146" s="89"/>
      <c r="L146" s="89"/>
      <c r="M146" s="77">
        <v>554</v>
      </c>
      <c r="N146" s="77">
        <v>77692.548</v>
      </c>
      <c r="O146" s="78">
        <v>80</v>
      </c>
      <c r="P146" s="78" t="s">
        <v>2222</v>
      </c>
      <c r="Q146" s="78">
        <v>0</v>
      </c>
      <c r="R146" s="78">
        <v>0</v>
      </c>
      <c r="S146" s="9"/>
      <c r="T146" s="9"/>
    </row>
    <row r="147" spans="1:20" ht="31.5">
      <c r="A147" s="13">
        <f t="shared" si="10"/>
        <v>125</v>
      </c>
      <c r="B147" s="75" t="s">
        <v>2329</v>
      </c>
      <c r="C147" s="52"/>
      <c r="D147" s="52"/>
      <c r="E147" s="93">
        <v>5231528.102000001</v>
      </c>
      <c r="F147" s="95">
        <v>2451393.774</v>
      </c>
      <c r="G147" s="78">
        <v>0</v>
      </c>
      <c r="H147" s="78">
        <v>0</v>
      </c>
      <c r="I147" s="78">
        <v>530</v>
      </c>
      <c r="J147" s="91">
        <v>2702441.7800000003</v>
      </c>
      <c r="K147" s="89"/>
      <c r="L147" s="89"/>
      <c r="M147" s="77">
        <v>554</v>
      </c>
      <c r="N147" s="77">
        <v>77692.548</v>
      </c>
      <c r="O147" s="78">
        <v>80</v>
      </c>
      <c r="P147" s="78" t="s">
        <v>2222</v>
      </c>
      <c r="Q147" s="78">
        <v>0</v>
      </c>
      <c r="R147" s="78">
        <v>0</v>
      </c>
      <c r="S147" s="9"/>
      <c r="T147" s="9"/>
    </row>
    <row r="148" spans="1:20" ht="31.5">
      <c r="A148" s="13">
        <f t="shared" si="10"/>
        <v>126</v>
      </c>
      <c r="B148" s="75" t="s">
        <v>2330</v>
      </c>
      <c r="C148" s="52"/>
      <c r="D148" s="52"/>
      <c r="E148" s="77">
        <v>4969856.408000001</v>
      </c>
      <c r="F148" s="92">
        <v>2189651.9820000003</v>
      </c>
      <c r="G148" s="78">
        <v>0</v>
      </c>
      <c r="H148" s="78">
        <v>0</v>
      </c>
      <c r="I148" s="78">
        <v>370</v>
      </c>
      <c r="J148" s="78">
        <v>1868651.5000000002</v>
      </c>
      <c r="K148" s="89"/>
      <c r="L148" s="89"/>
      <c r="M148" s="77">
        <v>480</v>
      </c>
      <c r="N148" s="77">
        <v>911552.926</v>
      </c>
      <c r="O148" s="78">
        <v>75</v>
      </c>
      <c r="P148" s="78" t="s">
        <v>2222</v>
      </c>
      <c r="Q148" s="78">
        <v>0</v>
      </c>
      <c r="R148" s="78">
        <v>0</v>
      </c>
      <c r="S148" s="9"/>
      <c r="T148" s="9"/>
    </row>
    <row r="149" spans="1:20" ht="31.5">
      <c r="A149" s="13">
        <f t="shared" si="10"/>
        <v>127</v>
      </c>
      <c r="B149" s="75" t="s">
        <v>2331</v>
      </c>
      <c r="C149" s="52"/>
      <c r="D149" s="52"/>
      <c r="E149" s="77">
        <v>5013833.682000001</v>
      </c>
      <c r="F149" s="78">
        <v>2233629.2560000005</v>
      </c>
      <c r="G149" s="78">
        <v>0</v>
      </c>
      <c r="H149" s="78">
        <v>0</v>
      </c>
      <c r="I149" s="78">
        <v>370</v>
      </c>
      <c r="J149" s="78">
        <v>1868651.5000000002</v>
      </c>
      <c r="K149" s="89"/>
      <c r="L149" s="89"/>
      <c r="M149" s="77">
        <v>480</v>
      </c>
      <c r="N149" s="77">
        <v>911552.926</v>
      </c>
      <c r="O149" s="78">
        <v>75</v>
      </c>
      <c r="P149" s="78" t="s">
        <v>2222</v>
      </c>
      <c r="Q149" s="78">
        <v>0</v>
      </c>
      <c r="R149" s="78">
        <v>0</v>
      </c>
      <c r="S149" s="9"/>
      <c r="T149" s="9"/>
    </row>
    <row r="150" spans="1:20" ht="31.5">
      <c r="A150" s="13">
        <f t="shared" si="10"/>
        <v>128</v>
      </c>
      <c r="B150" s="75" t="s">
        <v>2332</v>
      </c>
      <c r="C150" s="52"/>
      <c r="D150" s="52"/>
      <c r="E150" s="77">
        <v>4973066.428</v>
      </c>
      <c r="F150" s="78">
        <v>2192862.0020000003</v>
      </c>
      <c r="G150" s="78">
        <v>0</v>
      </c>
      <c r="H150" s="78">
        <v>0</v>
      </c>
      <c r="I150" s="78">
        <v>370</v>
      </c>
      <c r="J150" s="78">
        <v>1868651.5000000002</v>
      </c>
      <c r="K150" s="89"/>
      <c r="L150" s="89"/>
      <c r="M150" s="77">
        <v>480</v>
      </c>
      <c r="N150" s="77">
        <v>911552.926</v>
      </c>
      <c r="O150" s="78">
        <v>75</v>
      </c>
      <c r="P150" s="78" t="s">
        <v>2222</v>
      </c>
      <c r="Q150" s="78">
        <v>0</v>
      </c>
      <c r="R150" s="78">
        <v>0</v>
      </c>
      <c r="S150" s="9"/>
      <c r="T150" s="9"/>
    </row>
    <row r="151" spans="1:20" ht="31.5">
      <c r="A151" s="13">
        <f t="shared" si="10"/>
        <v>129</v>
      </c>
      <c r="B151" s="75" t="s">
        <v>2333</v>
      </c>
      <c r="C151" s="52"/>
      <c r="D151" s="52"/>
      <c r="E151" s="77">
        <v>3176944.269</v>
      </c>
      <c r="F151" s="78">
        <v>2048068.014</v>
      </c>
      <c r="G151" s="78">
        <v>0</v>
      </c>
      <c r="H151" s="78">
        <v>0</v>
      </c>
      <c r="I151" s="78">
        <v>288</v>
      </c>
      <c r="J151" s="78">
        <v>530995.86</v>
      </c>
      <c r="K151" s="89"/>
      <c r="L151" s="89"/>
      <c r="M151" s="77">
        <v>412</v>
      </c>
      <c r="N151" s="77">
        <v>597880.395</v>
      </c>
      <c r="O151" s="78">
        <v>71</v>
      </c>
      <c r="P151" s="78" t="s">
        <v>2222</v>
      </c>
      <c r="Q151" s="78">
        <v>0</v>
      </c>
      <c r="R151" s="78">
        <v>0</v>
      </c>
      <c r="S151" s="9"/>
      <c r="T151" s="9"/>
    </row>
    <row r="152" spans="1:20" ht="31.5">
      <c r="A152" s="13">
        <f t="shared" si="10"/>
        <v>130</v>
      </c>
      <c r="B152" s="15" t="s">
        <v>387</v>
      </c>
      <c r="C152" s="13"/>
      <c r="D152" s="13"/>
      <c r="E152" s="11">
        <v>2219034.705882351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1620</v>
      </c>
      <c r="N152" s="11">
        <v>2219034.705882351</v>
      </c>
      <c r="O152" s="11">
        <v>0</v>
      </c>
      <c r="P152" s="11">
        <v>0</v>
      </c>
      <c r="Q152" s="13">
        <v>0</v>
      </c>
      <c r="R152" s="11">
        <v>0</v>
      </c>
      <c r="S152" s="9"/>
      <c r="T152" s="9"/>
    </row>
    <row r="153" spans="1:20" ht="31.5">
      <c r="A153" s="13">
        <f aca="true" t="shared" si="11" ref="A153:A199">A152+1</f>
        <v>131</v>
      </c>
      <c r="B153" s="15" t="s">
        <v>388</v>
      </c>
      <c r="C153" s="13"/>
      <c r="D153" s="13"/>
      <c r="E153" s="11">
        <v>4350256.785329412</v>
      </c>
      <c r="F153" s="11">
        <v>2082951.1862745096</v>
      </c>
      <c r="G153" s="11">
        <v>0</v>
      </c>
      <c r="H153" s="11">
        <v>0</v>
      </c>
      <c r="I153" s="11">
        <v>320</v>
      </c>
      <c r="J153" s="11">
        <v>1116059.607843137</v>
      </c>
      <c r="K153" s="11">
        <v>0</v>
      </c>
      <c r="L153" s="11">
        <v>0</v>
      </c>
      <c r="M153" s="11">
        <v>602.28</v>
      </c>
      <c r="N153" s="11">
        <v>997452.4662117646</v>
      </c>
      <c r="O153" s="11">
        <v>72.5</v>
      </c>
      <c r="P153" s="11">
        <v>153793.525</v>
      </c>
      <c r="Q153" s="13">
        <v>0</v>
      </c>
      <c r="R153" s="11">
        <v>0</v>
      </c>
      <c r="S153" s="9"/>
      <c r="T153" s="9"/>
    </row>
    <row r="154" spans="1:20" ht="31.5">
      <c r="A154" s="13">
        <f t="shared" si="11"/>
        <v>132</v>
      </c>
      <c r="B154" s="15" t="s">
        <v>389</v>
      </c>
      <c r="C154" s="13"/>
      <c r="D154" s="13"/>
      <c r="E154" s="11">
        <v>6064891.7516980395</v>
      </c>
      <c r="F154" s="11">
        <v>3316068.978431373</v>
      </c>
      <c r="G154" s="11">
        <v>0</v>
      </c>
      <c r="H154" s="11">
        <v>0</v>
      </c>
      <c r="I154" s="11">
        <v>480</v>
      </c>
      <c r="J154" s="11">
        <v>1674089.4117647056</v>
      </c>
      <c r="K154" s="11">
        <v>0</v>
      </c>
      <c r="L154" s="11">
        <v>0</v>
      </c>
      <c r="M154" s="11">
        <v>518</v>
      </c>
      <c r="N154" s="11">
        <v>867822.7349019608</v>
      </c>
      <c r="O154" s="11">
        <v>97.54</v>
      </c>
      <c r="P154" s="11">
        <v>206910.62660000002</v>
      </c>
      <c r="Q154" s="13">
        <v>0</v>
      </c>
      <c r="R154" s="11">
        <v>0</v>
      </c>
      <c r="S154" s="9"/>
      <c r="T154" s="9"/>
    </row>
    <row r="155" spans="1:20" ht="31.5">
      <c r="A155" s="13">
        <f t="shared" si="11"/>
        <v>133</v>
      </c>
      <c r="B155" s="15" t="s">
        <v>390</v>
      </c>
      <c r="C155" s="13"/>
      <c r="D155" s="13"/>
      <c r="E155" s="11">
        <v>14860626.940313725</v>
      </c>
      <c r="F155" s="11">
        <v>6641670.111764707</v>
      </c>
      <c r="G155" s="11">
        <v>0</v>
      </c>
      <c r="H155" s="11">
        <v>0</v>
      </c>
      <c r="I155" s="11">
        <v>688.74</v>
      </c>
      <c r="J155" s="11">
        <v>1544877.581764706</v>
      </c>
      <c r="K155" s="11">
        <v>529.8</v>
      </c>
      <c r="L155" s="11">
        <v>1211382.4019999998</v>
      </c>
      <c r="M155" s="11">
        <v>1594.4</v>
      </c>
      <c r="N155" s="11">
        <v>2585445.6247843136</v>
      </c>
      <c r="O155" s="11">
        <v>114</v>
      </c>
      <c r="P155" s="11">
        <v>241827.06</v>
      </c>
      <c r="Q155" s="13">
        <v>2</v>
      </c>
      <c r="R155" s="11">
        <v>2635424.16</v>
      </c>
      <c r="S155" s="9"/>
      <c r="T155" s="9"/>
    </row>
    <row r="156" spans="1:20" ht="31.5">
      <c r="A156" s="13">
        <f t="shared" si="11"/>
        <v>134</v>
      </c>
      <c r="B156" s="15" t="s">
        <v>2303</v>
      </c>
      <c r="C156" s="13"/>
      <c r="D156" s="13"/>
      <c r="E156" s="11">
        <v>7086556.796499999</v>
      </c>
      <c r="F156" s="11">
        <v>4904621.183999999</v>
      </c>
      <c r="G156" s="11">
        <v>0</v>
      </c>
      <c r="H156" s="11">
        <v>0</v>
      </c>
      <c r="I156" s="11">
        <v>560</v>
      </c>
      <c r="J156" s="11">
        <v>1953106.4</v>
      </c>
      <c r="K156" s="11"/>
      <c r="L156" s="11"/>
      <c r="M156" s="11">
        <v>716.95</v>
      </c>
      <c r="N156" s="11">
        <v>228829.2125</v>
      </c>
      <c r="O156" s="11">
        <v>114.3</v>
      </c>
      <c r="P156" s="11" t="s">
        <v>2222</v>
      </c>
      <c r="Q156" s="13"/>
      <c r="R156" s="11"/>
      <c r="S156" s="9"/>
      <c r="T156" s="9"/>
    </row>
    <row r="157" spans="1:20" ht="31.5">
      <c r="A157" s="13">
        <f t="shared" si="11"/>
        <v>135</v>
      </c>
      <c r="B157" s="15" t="s">
        <v>2304</v>
      </c>
      <c r="C157" s="13" t="s">
        <v>2296</v>
      </c>
      <c r="D157" s="13" t="s">
        <v>2297</v>
      </c>
      <c r="E157" s="11">
        <v>723005.1539999999</v>
      </c>
      <c r="F157" s="11">
        <v>631554.2399999999</v>
      </c>
      <c r="G157" s="11">
        <v>0</v>
      </c>
      <c r="H157" s="11">
        <v>0</v>
      </c>
      <c r="I157" s="11">
        <v>0</v>
      </c>
      <c r="J157" s="11">
        <v>0</v>
      </c>
      <c r="K157" s="11"/>
      <c r="L157" s="11"/>
      <c r="M157" s="11">
        <v>491.7</v>
      </c>
      <c r="N157" s="11">
        <v>91450.914</v>
      </c>
      <c r="O157" s="11">
        <v>0</v>
      </c>
      <c r="P157" s="11" t="s">
        <v>2222</v>
      </c>
      <c r="Q157" s="13"/>
      <c r="R157" s="11"/>
      <c r="S157" s="9"/>
      <c r="T157" s="9"/>
    </row>
    <row r="158" spans="1:20" ht="31.5">
      <c r="A158" s="13">
        <f t="shared" si="11"/>
        <v>136</v>
      </c>
      <c r="B158" s="15" t="s">
        <v>2305</v>
      </c>
      <c r="C158" s="13"/>
      <c r="D158" s="13"/>
      <c r="E158" s="11">
        <v>7163878.58</v>
      </c>
      <c r="F158" s="11">
        <v>4896092.987</v>
      </c>
      <c r="G158" s="11">
        <v>0</v>
      </c>
      <c r="H158" s="11">
        <v>0</v>
      </c>
      <c r="I158" s="11">
        <v>558</v>
      </c>
      <c r="J158" s="11">
        <v>1946131.0200000003</v>
      </c>
      <c r="K158" s="11"/>
      <c r="L158" s="11"/>
      <c r="M158" s="11">
        <v>741</v>
      </c>
      <c r="N158" s="11">
        <v>321654.573</v>
      </c>
      <c r="O158" s="11">
        <v>114.6</v>
      </c>
      <c r="P158" s="11" t="s">
        <v>2222</v>
      </c>
      <c r="Q158" s="13"/>
      <c r="R158" s="11"/>
      <c r="S158" s="9"/>
      <c r="T158" s="9"/>
    </row>
    <row r="159" spans="1:20" ht="31.5">
      <c r="A159" s="13">
        <f t="shared" si="11"/>
        <v>137</v>
      </c>
      <c r="B159" s="15" t="s">
        <v>2306</v>
      </c>
      <c r="C159" s="13">
        <v>2010</v>
      </c>
      <c r="D159" s="13" t="s">
        <v>2241</v>
      </c>
      <c r="E159" s="11">
        <v>4652504.974</v>
      </c>
      <c r="F159" s="11">
        <v>4471595.434</v>
      </c>
      <c r="G159" s="11">
        <v>0</v>
      </c>
      <c r="H159" s="11">
        <v>0</v>
      </c>
      <c r="I159" s="11">
        <v>0</v>
      </c>
      <c r="J159" s="11">
        <v>0</v>
      </c>
      <c r="K159" s="11"/>
      <c r="L159" s="11"/>
      <c r="M159" s="11">
        <v>747</v>
      </c>
      <c r="N159" s="11">
        <v>180909.54</v>
      </c>
      <c r="O159" s="11">
        <v>113.2</v>
      </c>
      <c r="P159" s="11" t="s">
        <v>2222</v>
      </c>
      <c r="Q159" s="13">
        <v>0</v>
      </c>
      <c r="R159" s="11">
        <v>0</v>
      </c>
      <c r="S159" s="9"/>
      <c r="T159" s="9"/>
    </row>
    <row r="160" spans="1:20" ht="31.5">
      <c r="A160" s="13">
        <f t="shared" si="11"/>
        <v>138</v>
      </c>
      <c r="B160" s="15" t="s">
        <v>2307</v>
      </c>
      <c r="C160" s="13">
        <v>2005</v>
      </c>
      <c r="D160" s="13" t="s">
        <v>2241</v>
      </c>
      <c r="E160" s="11">
        <v>4689441.692</v>
      </c>
      <c r="F160" s="11">
        <v>4497548.102</v>
      </c>
      <c r="G160" s="11">
        <v>0</v>
      </c>
      <c r="H160" s="11">
        <v>0</v>
      </c>
      <c r="I160" s="11">
        <v>0</v>
      </c>
      <c r="J160" s="11">
        <v>0</v>
      </c>
      <c r="K160" s="11"/>
      <c r="L160" s="11"/>
      <c r="M160" s="11">
        <v>747</v>
      </c>
      <c r="N160" s="11">
        <v>191893.59</v>
      </c>
      <c r="O160" s="11">
        <v>113.2</v>
      </c>
      <c r="P160" s="11" t="s">
        <v>2222</v>
      </c>
      <c r="Q160" s="13">
        <v>0</v>
      </c>
      <c r="R160" s="11">
        <v>0</v>
      </c>
      <c r="S160" s="9"/>
      <c r="T160" s="9"/>
    </row>
    <row r="161" spans="1:20" ht="31.5">
      <c r="A161" s="13">
        <f t="shared" si="11"/>
        <v>139</v>
      </c>
      <c r="B161" s="15" t="s">
        <v>2308</v>
      </c>
      <c r="C161" s="13">
        <v>2006</v>
      </c>
      <c r="D161" s="13" t="s">
        <v>2021</v>
      </c>
      <c r="E161" s="11">
        <v>4271242.146</v>
      </c>
      <c r="F161" s="11">
        <v>1970366.2319999996</v>
      </c>
      <c r="G161" s="11">
        <v>0</v>
      </c>
      <c r="H161" s="11">
        <v>0</v>
      </c>
      <c r="I161" s="11">
        <v>432</v>
      </c>
      <c r="J161" s="11">
        <v>2209425</v>
      </c>
      <c r="K161" s="11"/>
      <c r="L161" s="11"/>
      <c r="M161" s="11">
        <v>491.7</v>
      </c>
      <c r="N161" s="11">
        <v>91450.914</v>
      </c>
      <c r="O161" s="11">
        <v>74.2</v>
      </c>
      <c r="P161" s="11" t="s">
        <v>2222</v>
      </c>
      <c r="Q161" s="13">
        <v>0</v>
      </c>
      <c r="R161" s="11">
        <v>0</v>
      </c>
      <c r="S161" s="9"/>
      <c r="T161" s="9"/>
    </row>
    <row r="162" spans="1:20" ht="31.5">
      <c r="A162" s="13">
        <f t="shared" si="11"/>
        <v>140</v>
      </c>
      <c r="B162" s="15" t="s">
        <v>2309</v>
      </c>
      <c r="C162" s="13">
        <v>2008</v>
      </c>
      <c r="D162" s="13" t="s">
        <v>2241</v>
      </c>
      <c r="E162" s="11">
        <v>4651082.91</v>
      </c>
      <c r="F162" s="11">
        <v>4470173.37</v>
      </c>
      <c r="G162" s="11">
        <v>0</v>
      </c>
      <c r="H162" s="11">
        <v>0</v>
      </c>
      <c r="I162" s="11">
        <v>0</v>
      </c>
      <c r="J162" s="11">
        <v>0</v>
      </c>
      <c r="K162" s="11"/>
      <c r="L162" s="11"/>
      <c r="M162" s="11">
        <v>747</v>
      </c>
      <c r="N162" s="11">
        <v>180909.54</v>
      </c>
      <c r="O162" s="11">
        <v>113.2</v>
      </c>
      <c r="P162" s="11" t="s">
        <v>2222</v>
      </c>
      <c r="Q162" s="13">
        <v>0</v>
      </c>
      <c r="R162" s="11">
        <v>0</v>
      </c>
      <c r="S162" s="9"/>
      <c r="T162" s="9"/>
    </row>
    <row r="163" spans="1:20" ht="31.5">
      <c r="A163" s="13">
        <f t="shared" si="11"/>
        <v>141</v>
      </c>
      <c r="B163" s="15" t="s">
        <v>2310</v>
      </c>
      <c r="C163" s="13">
        <v>2002</v>
      </c>
      <c r="D163" s="13" t="s">
        <v>2241</v>
      </c>
      <c r="E163" s="11">
        <v>8323253.818</v>
      </c>
      <c r="F163" s="11">
        <v>4474795.078</v>
      </c>
      <c r="G163" s="11">
        <v>0</v>
      </c>
      <c r="H163" s="11">
        <v>0</v>
      </c>
      <c r="I163" s="11">
        <v>720</v>
      </c>
      <c r="J163" s="11">
        <v>3667549.2</v>
      </c>
      <c r="K163" s="11"/>
      <c r="L163" s="11"/>
      <c r="M163" s="11">
        <v>747</v>
      </c>
      <c r="N163" s="11">
        <v>180909.54</v>
      </c>
      <c r="O163" s="11">
        <v>113.2</v>
      </c>
      <c r="P163" s="11" t="s">
        <v>2222</v>
      </c>
      <c r="Q163" s="13">
        <v>0</v>
      </c>
      <c r="R163" s="11">
        <v>0</v>
      </c>
      <c r="S163" s="9"/>
      <c r="T163" s="9"/>
    </row>
    <row r="164" spans="1:20" ht="31.5">
      <c r="A164" s="13">
        <f t="shared" si="11"/>
        <v>142</v>
      </c>
      <c r="B164" s="15" t="s">
        <v>2311</v>
      </c>
      <c r="C164" s="13">
        <v>2013</v>
      </c>
      <c r="D164" s="13" t="s">
        <v>2241</v>
      </c>
      <c r="E164" s="11">
        <v>8799976.594</v>
      </c>
      <c r="F164" s="11">
        <v>7670484.244000001</v>
      </c>
      <c r="G164" s="11">
        <v>0</v>
      </c>
      <c r="H164" s="11">
        <v>0</v>
      </c>
      <c r="I164" s="11">
        <v>0</v>
      </c>
      <c r="J164" s="11">
        <v>0</v>
      </c>
      <c r="K164" s="11"/>
      <c r="L164" s="11"/>
      <c r="M164" s="11">
        <v>280</v>
      </c>
      <c r="N164" s="11">
        <v>1129492.35</v>
      </c>
      <c r="O164" s="11">
        <v>150</v>
      </c>
      <c r="P164" s="11" t="s">
        <v>2222</v>
      </c>
      <c r="Q164" s="13">
        <v>0</v>
      </c>
      <c r="R164" s="11">
        <v>0</v>
      </c>
      <c r="S164" s="9"/>
      <c r="T164" s="9"/>
    </row>
    <row r="165" spans="1:20" ht="31.5">
      <c r="A165" s="13">
        <f t="shared" si="11"/>
        <v>143</v>
      </c>
      <c r="B165" s="15" t="s">
        <v>2312</v>
      </c>
      <c r="C165" s="13">
        <v>2009</v>
      </c>
      <c r="D165" s="13" t="s">
        <v>2241</v>
      </c>
      <c r="E165" s="11">
        <v>9680030.097000001</v>
      </c>
      <c r="F165" s="11">
        <v>6186699.987000001</v>
      </c>
      <c r="G165" s="11">
        <v>0</v>
      </c>
      <c r="H165" s="11">
        <v>0</v>
      </c>
      <c r="I165" s="11">
        <v>0</v>
      </c>
      <c r="J165" s="11">
        <v>0</v>
      </c>
      <c r="K165" s="11"/>
      <c r="L165" s="11"/>
      <c r="M165" s="11">
        <v>666</v>
      </c>
      <c r="N165" s="11">
        <v>3493330.11</v>
      </c>
      <c r="O165" s="11">
        <v>133.2</v>
      </c>
      <c r="P165" s="11" t="s">
        <v>2222</v>
      </c>
      <c r="Q165" s="13">
        <v>0</v>
      </c>
      <c r="R165" s="11">
        <v>0</v>
      </c>
      <c r="S165" s="9"/>
      <c r="T165" s="9"/>
    </row>
    <row r="166" spans="1:20" ht="31.5">
      <c r="A166" s="13">
        <f t="shared" si="11"/>
        <v>144</v>
      </c>
      <c r="B166" s="15" t="s">
        <v>2313</v>
      </c>
      <c r="C166" s="13" t="s">
        <v>2298</v>
      </c>
      <c r="D166" s="13" t="s">
        <v>2297</v>
      </c>
      <c r="E166" s="11">
        <v>9997636.306</v>
      </c>
      <c r="F166" s="11">
        <v>6504306.196</v>
      </c>
      <c r="G166" s="11">
        <v>0</v>
      </c>
      <c r="H166" s="11">
        <v>0</v>
      </c>
      <c r="I166" s="11">
        <v>0</v>
      </c>
      <c r="J166" s="11">
        <v>0</v>
      </c>
      <c r="K166" s="11"/>
      <c r="L166" s="11"/>
      <c r="M166" s="11">
        <v>666</v>
      </c>
      <c r="N166" s="11">
        <v>3493330.11</v>
      </c>
      <c r="O166" s="11">
        <v>133.2</v>
      </c>
      <c r="P166" s="11" t="s">
        <v>2222</v>
      </c>
      <c r="Q166" s="13">
        <v>0</v>
      </c>
      <c r="R166" s="11">
        <v>0</v>
      </c>
      <c r="S166" s="9"/>
      <c r="T166" s="9"/>
    </row>
    <row r="167" spans="1:20" ht="31.5">
      <c r="A167" s="13">
        <f t="shared" si="11"/>
        <v>145</v>
      </c>
      <c r="B167" s="15" t="s">
        <v>2314</v>
      </c>
      <c r="C167" s="13">
        <v>2007</v>
      </c>
      <c r="D167" s="13" t="s">
        <v>2241</v>
      </c>
      <c r="E167" s="11">
        <v>10788646.268200003</v>
      </c>
      <c r="F167" s="11">
        <v>7295316.158200002</v>
      </c>
      <c r="G167" s="11">
        <v>0</v>
      </c>
      <c r="H167" s="11">
        <v>0</v>
      </c>
      <c r="I167" s="11">
        <v>0</v>
      </c>
      <c r="J167" s="11">
        <v>0</v>
      </c>
      <c r="K167" s="11"/>
      <c r="L167" s="11"/>
      <c r="M167" s="11">
        <v>666</v>
      </c>
      <c r="N167" s="11">
        <v>3493330.11</v>
      </c>
      <c r="O167" s="11">
        <v>133.2</v>
      </c>
      <c r="P167" s="11" t="s">
        <v>2222</v>
      </c>
      <c r="Q167" s="13">
        <v>0</v>
      </c>
      <c r="R167" s="11">
        <v>0</v>
      </c>
      <c r="S167" s="9"/>
      <c r="T167" s="9"/>
    </row>
    <row r="168" spans="1:20" ht="31.5">
      <c r="A168" s="13">
        <f t="shared" si="11"/>
        <v>146</v>
      </c>
      <c r="B168" s="15" t="s">
        <v>2315</v>
      </c>
      <c r="C168" s="13"/>
      <c r="D168" s="13"/>
      <c r="E168" s="11">
        <v>11760067.945999999</v>
      </c>
      <c r="F168" s="11">
        <v>3672182.5799999996</v>
      </c>
      <c r="G168" s="11">
        <v>0</v>
      </c>
      <c r="H168" s="11">
        <v>0</v>
      </c>
      <c r="I168" s="11">
        <v>848</v>
      </c>
      <c r="J168" s="11">
        <v>4336360.52</v>
      </c>
      <c r="K168" s="11"/>
      <c r="L168" s="11"/>
      <c r="M168" s="11">
        <v>865.8</v>
      </c>
      <c r="N168" s="11">
        <v>3751524.8459999994</v>
      </c>
      <c r="O168" s="11">
        <v>111</v>
      </c>
      <c r="P168" s="11" t="s">
        <v>2222</v>
      </c>
      <c r="Q168" s="13">
        <v>0</v>
      </c>
      <c r="R168" s="11">
        <v>0</v>
      </c>
      <c r="S168" s="9"/>
      <c r="T168" s="9"/>
    </row>
    <row r="169" spans="1:20" ht="31.5">
      <c r="A169" s="13">
        <f t="shared" si="11"/>
        <v>147</v>
      </c>
      <c r="B169" s="15" t="s">
        <v>2316</v>
      </c>
      <c r="C169" s="13">
        <v>2002</v>
      </c>
      <c r="D169" s="13" t="s">
        <v>2299</v>
      </c>
      <c r="E169" s="11">
        <v>29599002.910000004</v>
      </c>
      <c r="F169" s="11">
        <v>15158924.890000002</v>
      </c>
      <c r="G169" s="11">
        <v>0</v>
      </c>
      <c r="H169" s="11">
        <v>0</v>
      </c>
      <c r="I169" s="11">
        <v>935</v>
      </c>
      <c r="J169" s="11">
        <v>1830824.7000000002</v>
      </c>
      <c r="K169" s="11"/>
      <c r="L169" s="11"/>
      <c r="M169" s="11">
        <v>2526</v>
      </c>
      <c r="N169" s="11">
        <v>12609253.319999998</v>
      </c>
      <c r="O169" s="11">
        <v>185</v>
      </c>
      <c r="P169" s="11" t="s">
        <v>2222</v>
      </c>
      <c r="Q169" s="13">
        <v>0</v>
      </c>
      <c r="R169" s="11">
        <v>0</v>
      </c>
      <c r="S169" s="9"/>
      <c r="T169" s="9"/>
    </row>
    <row r="170" spans="1:20" ht="31.5">
      <c r="A170" s="13">
        <f t="shared" si="11"/>
        <v>148</v>
      </c>
      <c r="B170" s="15" t="s">
        <v>2317</v>
      </c>
      <c r="C170" s="13">
        <v>2002</v>
      </c>
      <c r="D170" s="13" t="s">
        <v>2299</v>
      </c>
      <c r="E170" s="11">
        <v>29146221.292000003</v>
      </c>
      <c r="F170" s="11">
        <v>15125159.362000002</v>
      </c>
      <c r="G170" s="11">
        <v>0</v>
      </c>
      <c r="H170" s="11">
        <v>0</v>
      </c>
      <c r="I170" s="11">
        <v>950.5</v>
      </c>
      <c r="J170" s="11">
        <v>1858719.12</v>
      </c>
      <c r="K170" s="11"/>
      <c r="L170" s="11"/>
      <c r="M170" s="11">
        <v>2531</v>
      </c>
      <c r="N170" s="11">
        <v>12162342.81</v>
      </c>
      <c r="O170" s="11">
        <v>185</v>
      </c>
      <c r="P170" s="11" t="s">
        <v>2222</v>
      </c>
      <c r="Q170" s="13">
        <v>0</v>
      </c>
      <c r="R170" s="11">
        <v>0</v>
      </c>
      <c r="S170" s="9"/>
      <c r="T170" s="9"/>
    </row>
    <row r="171" spans="1:20" ht="31.5">
      <c r="A171" s="13">
        <f t="shared" si="11"/>
        <v>149</v>
      </c>
      <c r="B171" s="15" t="s">
        <v>2318</v>
      </c>
      <c r="C171" s="13" t="s">
        <v>2300</v>
      </c>
      <c r="D171" s="13" t="s">
        <v>2299</v>
      </c>
      <c r="E171" s="11">
        <v>34560848.222</v>
      </c>
      <c r="F171" s="11">
        <v>17341671.529999997</v>
      </c>
      <c r="G171" s="11">
        <v>0</v>
      </c>
      <c r="H171" s="11">
        <v>0</v>
      </c>
      <c r="I171" s="11">
        <v>0</v>
      </c>
      <c r="J171" s="11">
        <v>0</v>
      </c>
      <c r="K171" s="11"/>
      <c r="L171" s="11"/>
      <c r="M171" s="11">
        <v>3828</v>
      </c>
      <c r="N171" s="11">
        <v>17219176.692</v>
      </c>
      <c r="O171" s="11">
        <v>240</v>
      </c>
      <c r="P171" s="11" t="s">
        <v>2222</v>
      </c>
      <c r="Q171" s="13">
        <v>0</v>
      </c>
      <c r="R171" s="11">
        <v>0</v>
      </c>
      <c r="S171" s="9"/>
      <c r="T171" s="9"/>
    </row>
    <row r="172" spans="1:20" ht="31.5">
      <c r="A172" s="13">
        <f t="shared" si="11"/>
        <v>150</v>
      </c>
      <c r="B172" s="15" t="s">
        <v>2319</v>
      </c>
      <c r="C172" s="13">
        <v>2002</v>
      </c>
      <c r="D172" s="13" t="s">
        <v>2301</v>
      </c>
      <c r="E172" s="11">
        <v>39183416.904</v>
      </c>
      <c r="F172" s="11">
        <v>17819787.174000002</v>
      </c>
      <c r="G172" s="11">
        <v>0</v>
      </c>
      <c r="H172" s="11">
        <v>0</v>
      </c>
      <c r="I172" s="11">
        <v>1116.4</v>
      </c>
      <c r="J172" s="11">
        <v>2144579.8560000006</v>
      </c>
      <c r="K172" s="11"/>
      <c r="L172" s="11"/>
      <c r="M172" s="11">
        <v>3860</v>
      </c>
      <c r="N172" s="11">
        <v>19219049.873999998</v>
      </c>
      <c r="O172" s="11">
        <v>242</v>
      </c>
      <c r="P172" s="11" t="s">
        <v>2222</v>
      </c>
      <c r="Q172" s="13">
        <v>0</v>
      </c>
      <c r="R172" s="11">
        <v>0</v>
      </c>
      <c r="S172" s="9"/>
      <c r="T172" s="9"/>
    </row>
    <row r="173" spans="1:20" ht="31.5">
      <c r="A173" s="13">
        <f t="shared" si="11"/>
        <v>151</v>
      </c>
      <c r="B173" s="15" t="s">
        <v>2320</v>
      </c>
      <c r="C173" s="13" t="s">
        <v>2302</v>
      </c>
      <c r="D173" s="13" t="s">
        <v>2299</v>
      </c>
      <c r="E173" s="11">
        <v>29382708.978</v>
      </c>
      <c r="F173" s="11">
        <v>15760831.698000003</v>
      </c>
      <c r="G173" s="11">
        <v>0</v>
      </c>
      <c r="H173" s="11">
        <v>0</v>
      </c>
      <c r="I173" s="11">
        <v>0</v>
      </c>
      <c r="J173" s="11">
        <v>0</v>
      </c>
      <c r="K173" s="11"/>
      <c r="L173" s="11"/>
      <c r="M173" s="11">
        <v>3000</v>
      </c>
      <c r="N173" s="11">
        <v>13621877.28</v>
      </c>
      <c r="O173" s="11">
        <v>202</v>
      </c>
      <c r="P173" s="11" t="s">
        <v>2222</v>
      </c>
      <c r="Q173" s="13">
        <v>0</v>
      </c>
      <c r="R173" s="11">
        <v>0</v>
      </c>
      <c r="S173" s="9"/>
      <c r="T173" s="9"/>
    </row>
    <row r="174" spans="1:20" ht="31.5">
      <c r="A174" s="13">
        <f t="shared" si="11"/>
        <v>152</v>
      </c>
      <c r="B174" s="15" t="s">
        <v>391</v>
      </c>
      <c r="C174" s="13"/>
      <c r="D174" s="13"/>
      <c r="E174" s="11">
        <v>1949189.1274509784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1423</v>
      </c>
      <c r="N174" s="11">
        <v>1949189.1274509784</v>
      </c>
      <c r="O174" s="11">
        <v>0</v>
      </c>
      <c r="P174" s="11">
        <v>0</v>
      </c>
      <c r="Q174" s="13">
        <v>0</v>
      </c>
      <c r="R174" s="11">
        <v>0</v>
      </c>
      <c r="S174" s="9"/>
      <c r="T174" s="9"/>
    </row>
    <row r="175" spans="1:20" ht="31.5">
      <c r="A175" s="13">
        <f t="shared" si="11"/>
        <v>153</v>
      </c>
      <c r="B175" s="15" t="s">
        <v>392</v>
      </c>
      <c r="C175" s="13"/>
      <c r="D175" s="13"/>
      <c r="E175" s="11">
        <v>1660166.7058823511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1212</v>
      </c>
      <c r="N175" s="11">
        <v>1660166.7058823511</v>
      </c>
      <c r="O175" s="11">
        <v>0</v>
      </c>
      <c r="P175" s="11">
        <v>0</v>
      </c>
      <c r="Q175" s="13">
        <v>0</v>
      </c>
      <c r="R175" s="11">
        <v>0</v>
      </c>
      <c r="S175" s="9"/>
      <c r="T175" s="9"/>
    </row>
    <row r="176" spans="1:20" ht="31.5">
      <c r="A176" s="13">
        <f t="shared" si="11"/>
        <v>154</v>
      </c>
      <c r="B176" s="15" t="s">
        <v>393</v>
      </c>
      <c r="C176" s="13"/>
      <c r="D176" s="13"/>
      <c r="E176" s="11">
        <v>2219034.705882351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1620</v>
      </c>
      <c r="N176" s="11">
        <v>2219034.705882351</v>
      </c>
      <c r="O176" s="11">
        <v>0</v>
      </c>
      <c r="P176" s="11">
        <v>0</v>
      </c>
      <c r="Q176" s="13">
        <v>0</v>
      </c>
      <c r="R176" s="11">
        <v>0</v>
      </c>
      <c r="S176" s="9"/>
      <c r="T176" s="9"/>
    </row>
    <row r="177" spans="1:20" ht="31.5">
      <c r="A177" s="13">
        <f t="shared" si="11"/>
        <v>155</v>
      </c>
      <c r="B177" s="15" t="s">
        <v>394</v>
      </c>
      <c r="C177" s="13"/>
      <c r="D177" s="13"/>
      <c r="E177" s="11">
        <v>2576545.852941174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1881</v>
      </c>
      <c r="N177" s="11">
        <v>2576545.852941174</v>
      </c>
      <c r="O177" s="11">
        <v>0</v>
      </c>
      <c r="P177" s="11">
        <v>0</v>
      </c>
      <c r="Q177" s="13">
        <v>0</v>
      </c>
      <c r="R177" s="11">
        <v>0</v>
      </c>
      <c r="S177" s="9"/>
      <c r="T177" s="9"/>
    </row>
    <row r="178" spans="1:20" ht="31.5">
      <c r="A178" s="13">
        <f t="shared" si="11"/>
        <v>156</v>
      </c>
      <c r="B178" s="15" t="s">
        <v>395</v>
      </c>
      <c r="C178" s="13"/>
      <c r="D178" s="13"/>
      <c r="E178" s="11">
        <v>3605555.7647058805</v>
      </c>
      <c r="F178" s="11">
        <v>0</v>
      </c>
      <c r="G178" s="11">
        <v>0</v>
      </c>
      <c r="H178" s="11">
        <v>0</v>
      </c>
      <c r="I178" s="11">
        <v>816</v>
      </c>
      <c r="J178" s="11">
        <v>1830328</v>
      </c>
      <c r="K178" s="11">
        <v>0</v>
      </c>
      <c r="L178" s="11">
        <v>0</v>
      </c>
      <c r="M178" s="11">
        <v>1296</v>
      </c>
      <c r="N178" s="11">
        <v>1775227.7647058805</v>
      </c>
      <c r="O178" s="11">
        <v>0</v>
      </c>
      <c r="P178" s="11">
        <v>0</v>
      </c>
      <c r="Q178" s="13">
        <v>0</v>
      </c>
      <c r="R178" s="11">
        <v>0</v>
      </c>
      <c r="S178" s="9"/>
      <c r="T178" s="9"/>
    </row>
    <row r="179" spans="1:20" ht="31.5">
      <c r="A179" s="13">
        <f t="shared" si="11"/>
        <v>157</v>
      </c>
      <c r="B179" s="15" t="s">
        <v>396</v>
      </c>
      <c r="C179" s="13"/>
      <c r="D179" s="13"/>
      <c r="E179" s="11">
        <v>2433631.41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3">
        <v>2</v>
      </c>
      <c r="R179" s="11">
        <v>2433631.41</v>
      </c>
      <c r="S179" s="9"/>
      <c r="T179" s="9"/>
    </row>
    <row r="180" spans="1:20" ht="31.5">
      <c r="A180" s="13">
        <f t="shared" si="11"/>
        <v>158</v>
      </c>
      <c r="B180" s="15" t="s">
        <v>397</v>
      </c>
      <c r="C180" s="13"/>
      <c r="D180" s="13"/>
      <c r="E180" s="11">
        <v>2433631.41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3">
        <v>2</v>
      </c>
      <c r="R180" s="11">
        <v>2433631.41</v>
      </c>
      <c r="S180" s="9"/>
      <c r="T180" s="9"/>
    </row>
    <row r="181" spans="1:20" ht="31.5">
      <c r="A181" s="13">
        <f t="shared" si="11"/>
        <v>159</v>
      </c>
      <c r="B181" s="15" t="s">
        <v>1922</v>
      </c>
      <c r="C181" s="13"/>
      <c r="D181" s="13"/>
      <c r="E181" s="11">
        <v>12608688.12235294</v>
      </c>
      <c r="F181" s="11">
        <v>0</v>
      </c>
      <c r="G181" s="11">
        <v>0</v>
      </c>
      <c r="H181" s="11">
        <v>0</v>
      </c>
      <c r="I181" s="11">
        <v>1126.08</v>
      </c>
      <c r="J181" s="11">
        <v>3407838.2399999993</v>
      </c>
      <c r="K181" s="11">
        <v>0</v>
      </c>
      <c r="L181" s="11">
        <v>0</v>
      </c>
      <c r="M181" s="11">
        <v>2144</v>
      </c>
      <c r="N181" s="11">
        <v>9200849.88235294</v>
      </c>
      <c r="O181" s="11">
        <v>0</v>
      </c>
      <c r="P181" s="11">
        <v>0</v>
      </c>
      <c r="Q181" s="13">
        <v>0</v>
      </c>
      <c r="R181" s="11">
        <v>0</v>
      </c>
      <c r="S181" s="9"/>
      <c r="T181" s="9"/>
    </row>
    <row r="182" spans="1:20" ht="31.5">
      <c r="A182" s="13">
        <f t="shared" si="11"/>
        <v>160</v>
      </c>
      <c r="B182" s="15" t="s">
        <v>1923</v>
      </c>
      <c r="C182" s="13"/>
      <c r="D182" s="13"/>
      <c r="E182" s="11">
        <v>14007639.90235294</v>
      </c>
      <c r="F182" s="11">
        <v>0</v>
      </c>
      <c r="G182" s="11">
        <v>0</v>
      </c>
      <c r="H182" s="11">
        <v>0</v>
      </c>
      <c r="I182" s="11">
        <v>1155.84</v>
      </c>
      <c r="J182" s="11">
        <v>3497900.46117647</v>
      </c>
      <c r="K182" s="11">
        <v>0</v>
      </c>
      <c r="L182" s="11">
        <v>0</v>
      </c>
      <c r="M182" s="11">
        <v>2449</v>
      </c>
      <c r="N182" s="11">
        <v>10509739.44117647</v>
      </c>
      <c r="O182" s="11">
        <v>0</v>
      </c>
      <c r="P182" s="11">
        <v>0</v>
      </c>
      <c r="Q182" s="13">
        <v>0</v>
      </c>
      <c r="R182" s="11">
        <v>0</v>
      </c>
      <c r="S182" s="9"/>
      <c r="T182" s="9"/>
    </row>
    <row r="183" spans="1:20" ht="31.5">
      <c r="A183" s="13">
        <f t="shared" si="11"/>
        <v>161</v>
      </c>
      <c r="B183" s="15" t="s">
        <v>2084</v>
      </c>
      <c r="C183" s="13"/>
      <c r="D183" s="13"/>
      <c r="E183" s="11">
        <v>7585551.423529412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1767.6</v>
      </c>
      <c r="N183" s="11">
        <v>7585551.423529412</v>
      </c>
      <c r="O183" s="11">
        <v>0</v>
      </c>
      <c r="P183" s="11">
        <v>0</v>
      </c>
      <c r="Q183" s="13">
        <v>0</v>
      </c>
      <c r="R183" s="11">
        <v>0</v>
      </c>
      <c r="S183" s="9"/>
      <c r="T183" s="9"/>
    </row>
    <row r="184" spans="1:20" ht="31.5">
      <c r="A184" s="13">
        <f t="shared" si="11"/>
        <v>162</v>
      </c>
      <c r="B184" s="15" t="s">
        <v>2085</v>
      </c>
      <c r="C184" s="13"/>
      <c r="D184" s="13"/>
      <c r="E184" s="11">
        <v>12005306.69117647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2797.5</v>
      </c>
      <c r="N184" s="11">
        <v>12005306.69117647</v>
      </c>
      <c r="O184" s="11">
        <v>0</v>
      </c>
      <c r="P184" s="11">
        <v>0</v>
      </c>
      <c r="Q184" s="13">
        <v>0</v>
      </c>
      <c r="R184" s="11">
        <v>0</v>
      </c>
      <c r="S184" s="9"/>
      <c r="T184" s="9"/>
    </row>
    <row r="185" spans="1:20" ht="31.5">
      <c r="A185" s="13">
        <f t="shared" si="11"/>
        <v>163</v>
      </c>
      <c r="B185" s="15" t="s">
        <v>1924</v>
      </c>
      <c r="C185" s="13"/>
      <c r="D185" s="13"/>
      <c r="E185" s="11">
        <v>13818011.444117649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3219.9</v>
      </c>
      <c r="N185" s="11">
        <v>13818011.444117649</v>
      </c>
      <c r="O185" s="11">
        <v>0</v>
      </c>
      <c r="P185" s="11">
        <v>0</v>
      </c>
      <c r="Q185" s="13">
        <v>0</v>
      </c>
      <c r="R185" s="11">
        <v>0</v>
      </c>
      <c r="S185" s="9"/>
      <c r="T185" s="9"/>
    </row>
    <row r="186" spans="1:20" ht="31.5">
      <c r="A186" s="13">
        <f t="shared" si="11"/>
        <v>164</v>
      </c>
      <c r="B186" s="15" t="s">
        <v>398</v>
      </c>
      <c r="C186" s="13"/>
      <c r="D186" s="13"/>
      <c r="E186" s="11">
        <v>2433631.41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3">
        <v>2</v>
      </c>
      <c r="R186" s="11">
        <v>2433631.41</v>
      </c>
      <c r="S186" s="9"/>
      <c r="T186" s="9"/>
    </row>
    <row r="187" spans="1:20" ht="31.5">
      <c r="A187" s="13">
        <f t="shared" si="11"/>
        <v>165</v>
      </c>
      <c r="B187" s="15" t="s">
        <v>399</v>
      </c>
      <c r="C187" s="13"/>
      <c r="D187" s="13"/>
      <c r="E187" s="11">
        <v>2433631.41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3">
        <v>2</v>
      </c>
      <c r="R187" s="11">
        <v>2433631.41</v>
      </c>
      <c r="S187" s="9"/>
      <c r="T187" s="9"/>
    </row>
    <row r="188" spans="1:20" ht="31.5">
      <c r="A188" s="13">
        <f t="shared" si="11"/>
        <v>166</v>
      </c>
      <c r="B188" s="15" t="s">
        <v>400</v>
      </c>
      <c r="C188" s="13"/>
      <c r="D188" s="13"/>
      <c r="E188" s="11">
        <v>2433631.41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3">
        <v>2</v>
      </c>
      <c r="R188" s="11">
        <v>2433631.41</v>
      </c>
      <c r="S188" s="9"/>
      <c r="T188" s="9"/>
    </row>
    <row r="189" spans="1:20" ht="31.5">
      <c r="A189" s="13">
        <f t="shared" si="11"/>
        <v>167</v>
      </c>
      <c r="B189" s="15" t="s">
        <v>401</v>
      </c>
      <c r="C189" s="13"/>
      <c r="D189" s="13"/>
      <c r="E189" s="11">
        <v>17599533.590941176</v>
      </c>
      <c r="F189" s="11">
        <v>7386496.154901961</v>
      </c>
      <c r="G189" s="11">
        <v>0</v>
      </c>
      <c r="H189" s="11">
        <v>0</v>
      </c>
      <c r="I189" s="11">
        <v>898.5</v>
      </c>
      <c r="J189" s="11">
        <v>3133686.1176470583</v>
      </c>
      <c r="K189" s="11">
        <v>691.2</v>
      </c>
      <c r="L189" s="11">
        <v>1580421.888</v>
      </c>
      <c r="M189" s="11">
        <v>1603</v>
      </c>
      <c r="N189" s="11">
        <v>2781045.160392157</v>
      </c>
      <c r="O189" s="11">
        <v>134</v>
      </c>
      <c r="P189" s="11">
        <v>284252.86</v>
      </c>
      <c r="Q189" s="13">
        <v>2</v>
      </c>
      <c r="R189" s="11">
        <v>2433631.41</v>
      </c>
      <c r="S189" s="9"/>
      <c r="T189" s="9"/>
    </row>
    <row r="190" spans="1:20" ht="31.5">
      <c r="A190" s="13">
        <f t="shared" si="11"/>
        <v>168</v>
      </c>
      <c r="B190" s="15" t="s">
        <v>402</v>
      </c>
      <c r="C190" s="13"/>
      <c r="D190" s="13"/>
      <c r="E190" s="11">
        <v>15338107.187509801</v>
      </c>
      <c r="F190" s="11">
        <v>5668644.480392157</v>
      </c>
      <c r="G190" s="11">
        <v>0</v>
      </c>
      <c r="H190" s="11">
        <v>0</v>
      </c>
      <c r="I190" s="11">
        <v>929</v>
      </c>
      <c r="J190" s="11">
        <v>3240060.5490196077</v>
      </c>
      <c r="K190" s="11">
        <v>674.7</v>
      </c>
      <c r="L190" s="11">
        <v>1542694.803</v>
      </c>
      <c r="M190" s="11">
        <v>1404</v>
      </c>
      <c r="N190" s="11">
        <v>2177308.245098037</v>
      </c>
      <c r="O190" s="11">
        <v>130</v>
      </c>
      <c r="P190" s="11">
        <v>275767.7</v>
      </c>
      <c r="Q190" s="13">
        <v>2</v>
      </c>
      <c r="R190" s="11">
        <v>2433631.41</v>
      </c>
      <c r="S190" s="9"/>
      <c r="T190" s="9"/>
    </row>
    <row r="191" spans="1:20" ht="31.5">
      <c r="A191" s="13">
        <f t="shared" si="11"/>
        <v>169</v>
      </c>
      <c r="B191" s="15" t="s">
        <v>403</v>
      </c>
      <c r="C191" s="13"/>
      <c r="D191" s="13"/>
      <c r="E191" s="11">
        <v>14085933.891039215</v>
      </c>
      <c r="F191" s="11">
        <v>4951401.217647059</v>
      </c>
      <c r="G191" s="11">
        <v>0</v>
      </c>
      <c r="H191" s="11">
        <v>0</v>
      </c>
      <c r="I191" s="11">
        <v>855</v>
      </c>
      <c r="J191" s="11">
        <v>2981971.7647058824</v>
      </c>
      <c r="K191" s="11">
        <v>614.7</v>
      </c>
      <c r="L191" s="11">
        <v>1405505.403</v>
      </c>
      <c r="M191" s="11">
        <v>1318</v>
      </c>
      <c r="N191" s="11">
        <v>2054626.7156862728</v>
      </c>
      <c r="O191" s="11">
        <v>122</v>
      </c>
      <c r="P191" s="11">
        <v>258797.38</v>
      </c>
      <c r="Q191" s="13">
        <v>2</v>
      </c>
      <c r="R191" s="11">
        <v>2433631.41</v>
      </c>
      <c r="S191" s="9"/>
      <c r="T191" s="9"/>
    </row>
    <row r="192" spans="1:20" ht="31.5">
      <c r="A192" s="13">
        <f t="shared" si="11"/>
        <v>170</v>
      </c>
      <c r="B192" s="15" t="s">
        <v>404</v>
      </c>
      <c r="C192" s="13"/>
      <c r="D192" s="13"/>
      <c r="E192" s="11">
        <v>2801768.450588234</v>
      </c>
      <c r="F192" s="11">
        <v>0</v>
      </c>
      <c r="G192" s="11">
        <v>0</v>
      </c>
      <c r="H192" s="11">
        <v>0</v>
      </c>
      <c r="I192" s="11">
        <v>589.56</v>
      </c>
      <c r="J192" s="11">
        <v>1322411.9799999997</v>
      </c>
      <c r="K192" s="11">
        <v>0</v>
      </c>
      <c r="L192" s="11">
        <v>0</v>
      </c>
      <c r="M192" s="11">
        <v>1080</v>
      </c>
      <c r="N192" s="11">
        <v>1479356.4705882338</v>
      </c>
      <c r="O192" s="11">
        <v>0</v>
      </c>
      <c r="P192" s="11">
        <v>0</v>
      </c>
      <c r="Q192" s="13">
        <v>0</v>
      </c>
      <c r="R192" s="11">
        <v>0</v>
      </c>
      <c r="S192" s="9"/>
      <c r="T192" s="9"/>
    </row>
    <row r="193" spans="1:20" ht="31.5">
      <c r="A193" s="13">
        <f t="shared" si="11"/>
        <v>171</v>
      </c>
      <c r="B193" s="15" t="s">
        <v>405</v>
      </c>
      <c r="C193" s="13"/>
      <c r="D193" s="13"/>
      <c r="E193" s="11">
        <v>4649584.448235292</v>
      </c>
      <c r="F193" s="11">
        <v>0</v>
      </c>
      <c r="G193" s="11">
        <v>0</v>
      </c>
      <c r="H193" s="11">
        <v>0</v>
      </c>
      <c r="I193" s="11">
        <v>1090.92</v>
      </c>
      <c r="J193" s="11">
        <v>2446987.0364705883</v>
      </c>
      <c r="K193" s="11">
        <v>0</v>
      </c>
      <c r="L193" s="11">
        <v>0</v>
      </c>
      <c r="M193" s="11">
        <v>1608</v>
      </c>
      <c r="N193" s="11">
        <v>2202597.4117647037</v>
      </c>
      <c r="O193" s="11">
        <v>0</v>
      </c>
      <c r="P193" s="11">
        <v>0</v>
      </c>
      <c r="Q193" s="13">
        <v>0</v>
      </c>
      <c r="R193" s="11">
        <v>0</v>
      </c>
      <c r="S193" s="9"/>
      <c r="T193" s="9"/>
    </row>
    <row r="194" spans="1:20" ht="31.5">
      <c r="A194" s="13">
        <f t="shared" si="11"/>
        <v>172</v>
      </c>
      <c r="B194" s="15" t="s">
        <v>406</v>
      </c>
      <c r="C194" s="13"/>
      <c r="D194" s="13"/>
      <c r="E194" s="11">
        <v>4304340.157493949</v>
      </c>
      <c r="F194" s="11">
        <v>0</v>
      </c>
      <c r="G194" s="11">
        <v>0</v>
      </c>
      <c r="H194" s="11">
        <v>0</v>
      </c>
      <c r="I194" s="11">
        <v>926.621113</v>
      </c>
      <c r="J194" s="11">
        <v>2078456.5790625785</v>
      </c>
      <c r="K194" s="11">
        <v>0</v>
      </c>
      <c r="L194" s="11">
        <v>0</v>
      </c>
      <c r="M194" s="11">
        <v>1625</v>
      </c>
      <c r="N194" s="11">
        <v>2225883.57843137</v>
      </c>
      <c r="O194" s="11">
        <v>0</v>
      </c>
      <c r="P194" s="11">
        <v>0</v>
      </c>
      <c r="Q194" s="13">
        <v>0</v>
      </c>
      <c r="R194" s="11">
        <v>0</v>
      </c>
      <c r="S194" s="9"/>
      <c r="T194" s="9"/>
    </row>
    <row r="195" spans="1:20" ht="31.5">
      <c r="A195" s="13">
        <f t="shared" si="11"/>
        <v>173</v>
      </c>
      <c r="B195" s="15" t="s">
        <v>407</v>
      </c>
      <c r="C195" s="13"/>
      <c r="D195" s="13"/>
      <c r="E195" s="11">
        <v>4294255.768627448</v>
      </c>
      <c r="F195" s="11">
        <v>0</v>
      </c>
      <c r="G195" s="11">
        <v>0</v>
      </c>
      <c r="H195" s="11">
        <v>0</v>
      </c>
      <c r="I195" s="11">
        <v>926.4</v>
      </c>
      <c r="J195" s="11">
        <v>2077960.6117647057</v>
      </c>
      <c r="K195" s="11">
        <v>0</v>
      </c>
      <c r="L195" s="11">
        <v>0</v>
      </c>
      <c r="M195" s="11">
        <v>1618</v>
      </c>
      <c r="N195" s="11">
        <v>2216295.1568627427</v>
      </c>
      <c r="O195" s="11">
        <v>0</v>
      </c>
      <c r="P195" s="11">
        <v>0</v>
      </c>
      <c r="Q195" s="13">
        <v>0</v>
      </c>
      <c r="R195" s="11">
        <v>0</v>
      </c>
      <c r="S195" s="9"/>
      <c r="T195" s="9"/>
    </row>
    <row r="196" spans="1:20" ht="31.5">
      <c r="A196" s="13">
        <f t="shared" si="11"/>
        <v>174</v>
      </c>
      <c r="B196" s="15" t="s">
        <v>408</v>
      </c>
      <c r="C196" s="13"/>
      <c r="D196" s="13"/>
      <c r="E196" s="11">
        <v>3111020.274509804</v>
      </c>
      <c r="F196" s="11">
        <v>0</v>
      </c>
      <c r="G196" s="11">
        <v>0</v>
      </c>
      <c r="H196" s="11">
        <v>0</v>
      </c>
      <c r="I196" s="11">
        <v>1028</v>
      </c>
      <c r="J196" s="11">
        <v>3111020.274509804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3">
        <v>0</v>
      </c>
      <c r="R196" s="11">
        <v>0</v>
      </c>
      <c r="S196" s="9"/>
      <c r="T196" s="9"/>
    </row>
    <row r="197" spans="1:20" ht="31.5">
      <c r="A197" s="13">
        <f t="shared" si="11"/>
        <v>175</v>
      </c>
      <c r="B197" s="15" t="s">
        <v>409</v>
      </c>
      <c r="C197" s="13"/>
      <c r="D197" s="13"/>
      <c r="E197" s="11">
        <v>2366970.352941174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1728</v>
      </c>
      <c r="N197" s="11">
        <v>2366970.352941174</v>
      </c>
      <c r="O197" s="11">
        <v>0</v>
      </c>
      <c r="P197" s="11">
        <v>0</v>
      </c>
      <c r="Q197" s="13">
        <v>0</v>
      </c>
      <c r="R197" s="11">
        <v>0</v>
      </c>
      <c r="S197" s="9"/>
      <c r="T197" s="9"/>
    </row>
    <row r="198" spans="1:20" ht="31.5">
      <c r="A198" s="13">
        <f t="shared" si="11"/>
        <v>176</v>
      </c>
      <c r="B198" s="15" t="s">
        <v>410</v>
      </c>
      <c r="C198" s="13"/>
      <c r="D198" s="13"/>
      <c r="E198" s="11">
        <v>19795749.034058824</v>
      </c>
      <c r="F198" s="11">
        <v>8752510.582352942</v>
      </c>
      <c r="G198" s="11">
        <v>0</v>
      </c>
      <c r="H198" s="11">
        <v>0</v>
      </c>
      <c r="I198" s="11">
        <v>1259</v>
      </c>
      <c r="J198" s="11">
        <v>4390997.019607843</v>
      </c>
      <c r="K198" s="11">
        <v>885.3</v>
      </c>
      <c r="L198" s="11">
        <v>2024229.5969999996</v>
      </c>
      <c r="M198" s="11">
        <v>1957</v>
      </c>
      <c r="N198" s="11">
        <v>3514812.165098039</v>
      </c>
      <c r="O198" s="11">
        <v>162</v>
      </c>
      <c r="P198" s="11">
        <v>343648.98</v>
      </c>
      <c r="Q198" s="13">
        <v>1</v>
      </c>
      <c r="R198" s="11">
        <v>769550.69</v>
      </c>
      <c r="S198" s="9"/>
      <c r="T198" s="9"/>
    </row>
    <row r="199" spans="1:20" ht="31.5">
      <c r="A199" s="13">
        <f t="shared" si="11"/>
        <v>177</v>
      </c>
      <c r="B199" s="15" t="s">
        <v>411</v>
      </c>
      <c r="C199" s="13"/>
      <c r="D199" s="13"/>
      <c r="E199" s="11">
        <v>3426438.5299999993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2073.66</v>
      </c>
      <c r="N199" s="11">
        <v>3426438.5299999993</v>
      </c>
      <c r="O199" s="11">
        <v>0</v>
      </c>
      <c r="P199" s="11">
        <v>0</v>
      </c>
      <c r="Q199" s="10">
        <v>0</v>
      </c>
      <c r="R199" s="14">
        <v>0</v>
      </c>
      <c r="S199" s="9"/>
      <c r="T199" s="9"/>
    </row>
    <row r="200" spans="1:20" ht="15.75" customHeight="1">
      <c r="A200" s="35" t="s">
        <v>29</v>
      </c>
      <c r="B200" s="35"/>
      <c r="C200" s="35"/>
      <c r="D200" s="35"/>
      <c r="E200" s="14">
        <f>SUM(E138:E199)</f>
        <v>539736207.3636175</v>
      </c>
      <c r="F200" s="14">
        <f>SUM(F138:F199)</f>
        <v>231297719.19042742</v>
      </c>
      <c r="G200" s="14"/>
      <c r="H200" s="14">
        <f aca="true" t="shared" si="12" ref="H200:R200">SUM(H138:H199)</f>
        <v>0</v>
      </c>
      <c r="I200" s="14">
        <f t="shared" si="12"/>
        <v>25102.161113000002</v>
      </c>
      <c r="J200" s="14">
        <f t="shared" si="12"/>
        <v>77805685.32886648</v>
      </c>
      <c r="K200" s="14">
        <f t="shared" si="12"/>
        <v>3395.7</v>
      </c>
      <c r="L200" s="14">
        <f t="shared" si="12"/>
        <v>7764234.093</v>
      </c>
      <c r="M200" s="14">
        <f t="shared" si="12"/>
        <v>71817.85</v>
      </c>
      <c r="N200" s="14">
        <f t="shared" si="12"/>
        <v>198068326.4497235</v>
      </c>
      <c r="O200" s="14">
        <f t="shared" si="12"/>
        <v>4950.539999999999</v>
      </c>
      <c r="P200" s="14">
        <f t="shared" si="12"/>
        <v>1926216.1716</v>
      </c>
      <c r="Q200" s="14">
        <f t="shared" si="12"/>
        <v>19</v>
      </c>
      <c r="R200" s="14">
        <f t="shared" si="12"/>
        <v>22874026.130000003</v>
      </c>
      <c r="S200" s="9"/>
      <c r="T200" s="9"/>
    </row>
    <row r="201" spans="1:20" ht="15.75">
      <c r="A201" s="34" t="s">
        <v>1913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40"/>
      <c r="S201" s="9"/>
      <c r="T201" s="9"/>
    </row>
    <row r="202" spans="1:20" ht="15.75">
      <c r="A202" s="13">
        <f>A199+1</f>
        <v>178</v>
      </c>
      <c r="B202" s="15" t="s">
        <v>412</v>
      </c>
      <c r="C202" s="13"/>
      <c r="D202" s="13"/>
      <c r="E202" s="11">
        <v>2468659.0205882355</v>
      </c>
      <c r="F202" s="11">
        <v>0</v>
      </c>
      <c r="G202" s="11">
        <v>0</v>
      </c>
      <c r="H202" s="11">
        <v>0</v>
      </c>
      <c r="I202" s="11">
        <v>631.1</v>
      </c>
      <c r="J202" s="11">
        <v>2468659.0205882355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0">
        <v>0</v>
      </c>
      <c r="R202" s="14">
        <v>0</v>
      </c>
      <c r="S202" s="9"/>
      <c r="T202" s="9"/>
    </row>
    <row r="203" spans="1:20" ht="15.75">
      <c r="A203" s="13">
        <f>A202+1</f>
        <v>179</v>
      </c>
      <c r="B203" s="15" t="s">
        <v>413</v>
      </c>
      <c r="C203" s="13"/>
      <c r="D203" s="13"/>
      <c r="E203" s="11">
        <v>1455534.8147058825</v>
      </c>
      <c r="F203" s="11">
        <v>0</v>
      </c>
      <c r="G203" s="11">
        <v>0</v>
      </c>
      <c r="H203" s="11">
        <v>0</v>
      </c>
      <c r="I203" s="11">
        <v>372.1</v>
      </c>
      <c r="J203" s="11">
        <v>1455534.8147058825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0">
        <v>0</v>
      </c>
      <c r="R203" s="14">
        <v>0</v>
      </c>
      <c r="S203" s="9"/>
      <c r="T203" s="9"/>
    </row>
    <row r="204" spans="1:20" ht="31.5">
      <c r="A204" s="13">
        <f aca="true" t="shared" si="13" ref="A204:A236">A203+1</f>
        <v>180</v>
      </c>
      <c r="B204" s="15" t="s">
        <v>414</v>
      </c>
      <c r="C204" s="13"/>
      <c r="D204" s="13"/>
      <c r="E204" s="11">
        <v>3911676.470588235</v>
      </c>
      <c r="F204" s="11">
        <v>0</v>
      </c>
      <c r="G204" s="11">
        <v>0</v>
      </c>
      <c r="H204" s="11">
        <v>0</v>
      </c>
      <c r="I204" s="11">
        <v>1000</v>
      </c>
      <c r="J204" s="11">
        <v>3911676.470588235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0">
        <v>0</v>
      </c>
      <c r="R204" s="14">
        <v>0</v>
      </c>
      <c r="S204" s="9"/>
      <c r="T204" s="9"/>
    </row>
    <row r="205" spans="1:20" ht="31.5">
      <c r="A205" s="13">
        <f t="shared" si="13"/>
        <v>181</v>
      </c>
      <c r="B205" s="15" t="s">
        <v>415</v>
      </c>
      <c r="C205" s="13"/>
      <c r="D205" s="13"/>
      <c r="E205" s="11">
        <v>1955838.2352941176</v>
      </c>
      <c r="F205" s="11">
        <v>0</v>
      </c>
      <c r="G205" s="11">
        <v>0</v>
      </c>
      <c r="H205" s="11">
        <v>0</v>
      </c>
      <c r="I205" s="11">
        <v>500</v>
      </c>
      <c r="J205" s="11">
        <v>1955838.2352941176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0">
        <v>0</v>
      </c>
      <c r="R205" s="14">
        <v>0</v>
      </c>
      <c r="S205" s="9"/>
      <c r="T205" s="9"/>
    </row>
    <row r="206" spans="1:20" ht="31.5">
      <c r="A206" s="13">
        <f t="shared" si="13"/>
        <v>182</v>
      </c>
      <c r="B206" s="15" t="s">
        <v>416</v>
      </c>
      <c r="C206" s="13"/>
      <c r="D206" s="13"/>
      <c r="E206" s="11">
        <v>1173502.9411764706</v>
      </c>
      <c r="F206" s="11">
        <v>0</v>
      </c>
      <c r="G206" s="11">
        <v>0</v>
      </c>
      <c r="H206" s="11">
        <v>0</v>
      </c>
      <c r="I206" s="11">
        <v>300</v>
      </c>
      <c r="J206" s="11">
        <v>1173502.9411764706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0">
        <v>0</v>
      </c>
      <c r="R206" s="14">
        <v>0</v>
      </c>
      <c r="S206" s="9"/>
      <c r="T206" s="9"/>
    </row>
    <row r="207" spans="1:20" ht="15.75">
      <c r="A207" s="13">
        <f t="shared" si="13"/>
        <v>183</v>
      </c>
      <c r="B207" s="15" t="s">
        <v>417</v>
      </c>
      <c r="C207" s="13"/>
      <c r="D207" s="13"/>
      <c r="E207" s="11">
        <v>2122583.4624705883</v>
      </c>
      <c r="F207" s="11">
        <v>0</v>
      </c>
      <c r="G207" s="11">
        <v>0</v>
      </c>
      <c r="H207" s="11">
        <v>0</v>
      </c>
      <c r="I207" s="11">
        <v>497.4</v>
      </c>
      <c r="J207" s="11">
        <v>1945667.8764705881</v>
      </c>
      <c r="K207" s="11">
        <v>0</v>
      </c>
      <c r="L207" s="11">
        <v>0</v>
      </c>
      <c r="M207" s="11">
        <v>0</v>
      </c>
      <c r="N207" s="11">
        <v>0</v>
      </c>
      <c r="O207" s="11">
        <v>83.4</v>
      </c>
      <c r="P207" s="11">
        <v>176915.586</v>
      </c>
      <c r="Q207" s="10">
        <v>0</v>
      </c>
      <c r="R207" s="14">
        <v>0</v>
      </c>
      <c r="S207" s="9"/>
      <c r="T207" s="9"/>
    </row>
    <row r="208" spans="1:20" ht="15.75">
      <c r="A208" s="13">
        <f t="shared" si="13"/>
        <v>184</v>
      </c>
      <c r="B208" s="15" t="s">
        <v>418</v>
      </c>
      <c r="C208" s="13"/>
      <c r="D208" s="13"/>
      <c r="E208" s="11">
        <v>1934161.8591176472</v>
      </c>
      <c r="F208" s="11">
        <v>1619150.2941176472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148.5</v>
      </c>
      <c r="P208" s="11">
        <v>315011.565</v>
      </c>
      <c r="Q208" s="10">
        <v>0</v>
      </c>
      <c r="R208" s="14">
        <v>0</v>
      </c>
      <c r="S208" s="9"/>
      <c r="T208" s="9"/>
    </row>
    <row r="209" spans="1:20" ht="15.75">
      <c r="A209" s="13">
        <f t="shared" si="13"/>
        <v>185</v>
      </c>
      <c r="B209" s="15" t="s">
        <v>419</v>
      </c>
      <c r="C209" s="13"/>
      <c r="D209" s="13"/>
      <c r="E209" s="11">
        <v>5684697.117</v>
      </c>
      <c r="F209" s="11">
        <v>1462647.0588235294</v>
      </c>
      <c r="G209" s="11">
        <v>0</v>
      </c>
      <c r="H209" s="11">
        <v>0</v>
      </c>
      <c r="I209" s="11">
        <v>896</v>
      </c>
      <c r="J209" s="11">
        <v>3504862.117647059</v>
      </c>
      <c r="K209" s="11">
        <v>0</v>
      </c>
      <c r="L209" s="11">
        <v>0</v>
      </c>
      <c r="M209" s="11">
        <v>50.5</v>
      </c>
      <c r="N209" s="11">
        <v>425934.82352941186</v>
      </c>
      <c r="O209" s="11">
        <v>137.3</v>
      </c>
      <c r="P209" s="11">
        <v>291253.117</v>
      </c>
      <c r="Q209" s="10">
        <v>0</v>
      </c>
      <c r="R209" s="14">
        <v>0</v>
      </c>
      <c r="S209" s="9"/>
      <c r="T209" s="9"/>
    </row>
    <row r="210" spans="1:20" ht="15.75">
      <c r="A210" s="13">
        <f t="shared" si="13"/>
        <v>186</v>
      </c>
      <c r="B210" s="15" t="s">
        <v>420</v>
      </c>
      <c r="C210" s="13"/>
      <c r="D210" s="13"/>
      <c r="E210" s="11">
        <v>2466968.8235294116</v>
      </c>
      <c r="F210" s="11">
        <v>0</v>
      </c>
      <c r="G210" s="11">
        <v>0</v>
      </c>
      <c r="H210" s="11">
        <v>0</v>
      </c>
      <c r="I210" s="11">
        <v>630</v>
      </c>
      <c r="J210" s="11">
        <v>2466968.8235294116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0">
        <v>0</v>
      </c>
      <c r="R210" s="14">
        <v>0</v>
      </c>
      <c r="S210" s="9"/>
      <c r="T210" s="9"/>
    </row>
    <row r="211" spans="1:20" ht="15.75">
      <c r="A211" s="13">
        <f t="shared" si="13"/>
        <v>187</v>
      </c>
      <c r="B211" s="15" t="s">
        <v>421</v>
      </c>
      <c r="C211" s="13"/>
      <c r="D211" s="13"/>
      <c r="E211" s="11">
        <v>3285808.2352941176</v>
      </c>
      <c r="F211" s="11">
        <v>0</v>
      </c>
      <c r="G211" s="11">
        <v>0</v>
      </c>
      <c r="H211" s="11">
        <v>0</v>
      </c>
      <c r="I211" s="11">
        <v>840</v>
      </c>
      <c r="J211" s="11">
        <v>3285808.2352941176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0">
        <v>0</v>
      </c>
      <c r="R211" s="14">
        <v>0</v>
      </c>
      <c r="S211" s="9"/>
      <c r="T211" s="9"/>
    </row>
    <row r="212" spans="1:20" ht="15.75">
      <c r="A212" s="13">
        <f t="shared" si="13"/>
        <v>188</v>
      </c>
      <c r="B212" s="15" t="s">
        <v>422</v>
      </c>
      <c r="C212" s="13"/>
      <c r="D212" s="13"/>
      <c r="E212" s="11">
        <v>3285808.2352941176</v>
      </c>
      <c r="F212" s="11">
        <v>0</v>
      </c>
      <c r="G212" s="11">
        <v>0</v>
      </c>
      <c r="H212" s="11">
        <v>0</v>
      </c>
      <c r="I212" s="11">
        <v>840</v>
      </c>
      <c r="J212" s="11">
        <v>3285808.2352941176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0">
        <v>0</v>
      </c>
      <c r="R212" s="14">
        <v>0</v>
      </c>
      <c r="S212" s="9"/>
      <c r="T212" s="9"/>
    </row>
    <row r="213" spans="1:20" ht="15.75">
      <c r="A213" s="13">
        <f t="shared" si="13"/>
        <v>189</v>
      </c>
      <c r="B213" s="15" t="s">
        <v>423</v>
      </c>
      <c r="C213" s="13"/>
      <c r="D213" s="13"/>
      <c r="E213" s="11">
        <v>2466968.8235294116</v>
      </c>
      <c r="F213" s="11">
        <v>0</v>
      </c>
      <c r="G213" s="11">
        <v>0</v>
      </c>
      <c r="H213" s="11">
        <v>0</v>
      </c>
      <c r="I213" s="11">
        <v>630</v>
      </c>
      <c r="J213" s="11">
        <v>2466968.8235294116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0">
        <v>0</v>
      </c>
      <c r="R213" s="14">
        <v>0</v>
      </c>
      <c r="S213" s="9"/>
      <c r="T213" s="9"/>
    </row>
    <row r="214" spans="1:20" ht="15.75">
      <c r="A214" s="13">
        <f t="shared" si="13"/>
        <v>190</v>
      </c>
      <c r="B214" s="15" t="s">
        <v>424</v>
      </c>
      <c r="C214" s="13"/>
      <c r="D214" s="13"/>
      <c r="E214" s="11">
        <v>2113087.629411765</v>
      </c>
      <c r="F214" s="11">
        <v>0</v>
      </c>
      <c r="G214" s="11">
        <v>0</v>
      </c>
      <c r="H214" s="11">
        <v>0</v>
      </c>
      <c r="I214" s="11">
        <v>540.2</v>
      </c>
      <c r="J214" s="11">
        <v>2113087.629411765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0">
        <v>0</v>
      </c>
      <c r="R214" s="14">
        <v>0</v>
      </c>
      <c r="S214" s="9"/>
      <c r="T214" s="9"/>
    </row>
    <row r="215" spans="1:20" ht="15.75">
      <c r="A215" s="13">
        <f t="shared" si="13"/>
        <v>191</v>
      </c>
      <c r="B215" s="15" t="s">
        <v>425</v>
      </c>
      <c r="C215" s="13"/>
      <c r="D215" s="13"/>
      <c r="E215" s="11">
        <v>2194841.6676470586</v>
      </c>
      <c r="F215" s="11">
        <v>0</v>
      </c>
      <c r="G215" s="11">
        <v>0</v>
      </c>
      <c r="H215" s="11">
        <v>0</v>
      </c>
      <c r="I215" s="11">
        <v>561.1</v>
      </c>
      <c r="J215" s="11">
        <v>2194841.6676470586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0">
        <v>0</v>
      </c>
      <c r="R215" s="14">
        <v>0</v>
      </c>
      <c r="S215" s="9"/>
      <c r="T215" s="9"/>
    </row>
    <row r="216" spans="1:20" ht="31.5">
      <c r="A216" s="13">
        <f t="shared" si="13"/>
        <v>192</v>
      </c>
      <c r="B216" s="15" t="s">
        <v>426</v>
      </c>
      <c r="C216" s="13"/>
      <c r="D216" s="13"/>
      <c r="E216" s="11">
        <v>835141.9607843136</v>
      </c>
      <c r="F216" s="11">
        <v>835141.9607843136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0">
        <v>0</v>
      </c>
      <c r="R216" s="14">
        <v>0</v>
      </c>
      <c r="S216" s="9"/>
      <c r="T216" s="9"/>
    </row>
    <row r="217" spans="1:20" ht="31.5">
      <c r="A217" s="13">
        <f t="shared" si="13"/>
        <v>193</v>
      </c>
      <c r="B217" s="15" t="s">
        <v>427</v>
      </c>
      <c r="C217" s="13"/>
      <c r="D217" s="13"/>
      <c r="E217" s="11">
        <v>2601560.682352941</v>
      </c>
      <c r="F217" s="11">
        <v>0</v>
      </c>
      <c r="G217" s="11">
        <v>0</v>
      </c>
      <c r="H217" s="11">
        <v>0</v>
      </c>
      <c r="I217" s="11">
        <v>600</v>
      </c>
      <c r="J217" s="11">
        <v>2347005.882352941</v>
      </c>
      <c r="K217" s="11">
        <v>0</v>
      </c>
      <c r="L217" s="11">
        <v>0</v>
      </c>
      <c r="M217" s="11">
        <v>0</v>
      </c>
      <c r="N217" s="11">
        <v>0</v>
      </c>
      <c r="O217" s="11">
        <v>120</v>
      </c>
      <c r="P217" s="11">
        <v>254554.8</v>
      </c>
      <c r="Q217" s="10">
        <v>0</v>
      </c>
      <c r="R217" s="14">
        <v>0</v>
      </c>
      <c r="S217" s="9"/>
      <c r="T217" s="9"/>
    </row>
    <row r="218" spans="1:20" ht="15.75">
      <c r="A218" s="13">
        <f t="shared" si="13"/>
        <v>194</v>
      </c>
      <c r="B218" s="15" t="s">
        <v>428</v>
      </c>
      <c r="C218" s="13"/>
      <c r="D218" s="13"/>
      <c r="E218" s="11">
        <v>2392381.3294117646</v>
      </c>
      <c r="F218" s="11">
        <v>0</v>
      </c>
      <c r="G218" s="11">
        <v>0</v>
      </c>
      <c r="H218" s="11">
        <v>0</v>
      </c>
      <c r="I218" s="11">
        <v>611.6</v>
      </c>
      <c r="J218" s="11">
        <v>2392381.3294117646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0">
        <v>0</v>
      </c>
      <c r="R218" s="14">
        <v>0</v>
      </c>
      <c r="S218" s="9"/>
      <c r="T218" s="9"/>
    </row>
    <row r="219" spans="1:20" ht="15.75">
      <c r="A219" s="13">
        <f t="shared" si="13"/>
        <v>195</v>
      </c>
      <c r="B219" s="15" t="s">
        <v>429</v>
      </c>
      <c r="C219" s="13"/>
      <c r="D219" s="13"/>
      <c r="E219" s="11">
        <v>2394337.1676470586</v>
      </c>
      <c r="F219" s="11">
        <v>0</v>
      </c>
      <c r="G219" s="11">
        <v>0</v>
      </c>
      <c r="H219" s="11">
        <v>0</v>
      </c>
      <c r="I219" s="11">
        <v>612.1</v>
      </c>
      <c r="J219" s="11">
        <v>2394337.1676470586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0">
        <v>0</v>
      </c>
      <c r="R219" s="14">
        <v>0</v>
      </c>
      <c r="S219" s="9"/>
      <c r="T219" s="9"/>
    </row>
    <row r="220" spans="1:20" ht="15.75">
      <c r="A220" s="13">
        <f t="shared" si="13"/>
        <v>196</v>
      </c>
      <c r="B220" s="15" t="s">
        <v>430</v>
      </c>
      <c r="C220" s="13"/>
      <c r="D220" s="13"/>
      <c r="E220" s="11">
        <v>1827692.143</v>
      </c>
      <c r="F220" s="11">
        <v>0</v>
      </c>
      <c r="G220" s="11">
        <v>0</v>
      </c>
      <c r="H220" s="11">
        <v>0</v>
      </c>
      <c r="I220" s="11">
        <v>414.8</v>
      </c>
      <c r="J220" s="11">
        <v>1622563.4</v>
      </c>
      <c r="K220" s="11">
        <v>0</v>
      </c>
      <c r="L220" s="11">
        <v>0</v>
      </c>
      <c r="M220" s="11">
        <v>0</v>
      </c>
      <c r="N220" s="11">
        <v>0</v>
      </c>
      <c r="O220" s="11">
        <v>96.7</v>
      </c>
      <c r="P220" s="11">
        <v>205128.74300000002</v>
      </c>
      <c r="Q220" s="10">
        <v>0</v>
      </c>
      <c r="R220" s="14">
        <v>0</v>
      </c>
      <c r="S220" s="9"/>
      <c r="T220" s="9"/>
    </row>
    <row r="221" spans="1:20" ht="31.5">
      <c r="A221" s="13">
        <f t="shared" si="13"/>
        <v>197</v>
      </c>
      <c r="B221" s="15" t="s">
        <v>431</v>
      </c>
      <c r="C221" s="13"/>
      <c r="D221" s="13"/>
      <c r="E221" s="11">
        <v>1623345.7352941176</v>
      </c>
      <c r="F221" s="11">
        <v>0</v>
      </c>
      <c r="G221" s="11">
        <v>0</v>
      </c>
      <c r="H221" s="11">
        <v>0</v>
      </c>
      <c r="I221" s="11">
        <v>415</v>
      </c>
      <c r="J221" s="11">
        <v>1623345.7352941176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0">
        <v>0</v>
      </c>
      <c r="R221" s="14">
        <v>0</v>
      </c>
      <c r="S221" s="9"/>
      <c r="T221" s="9"/>
    </row>
    <row r="222" spans="1:20" ht="15.75">
      <c r="A222" s="13">
        <f t="shared" si="13"/>
        <v>198</v>
      </c>
      <c r="B222" s="15" t="s">
        <v>432</v>
      </c>
      <c r="C222" s="13"/>
      <c r="D222" s="13"/>
      <c r="E222" s="11">
        <v>1906591.6666666667</v>
      </c>
      <c r="F222" s="11">
        <v>0</v>
      </c>
      <c r="G222" s="11">
        <v>0</v>
      </c>
      <c r="H222" s="11">
        <v>0</v>
      </c>
      <c r="I222" s="11">
        <v>850</v>
      </c>
      <c r="J222" s="11">
        <v>1906591.6666666667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0">
        <v>0</v>
      </c>
      <c r="R222" s="14">
        <v>0</v>
      </c>
      <c r="S222" s="9"/>
      <c r="T222" s="9"/>
    </row>
    <row r="223" spans="1:20" ht="15.75">
      <c r="A223" s="13">
        <f t="shared" si="13"/>
        <v>199</v>
      </c>
      <c r="B223" s="15" t="s">
        <v>433</v>
      </c>
      <c r="C223" s="13"/>
      <c r="D223" s="13"/>
      <c r="E223" s="11">
        <v>3285808.2352941176</v>
      </c>
      <c r="F223" s="11">
        <v>0</v>
      </c>
      <c r="G223" s="11">
        <v>0</v>
      </c>
      <c r="H223" s="11">
        <v>0</v>
      </c>
      <c r="I223" s="11">
        <v>840</v>
      </c>
      <c r="J223" s="11">
        <v>3285808.2352941176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0">
        <v>0</v>
      </c>
      <c r="R223" s="14">
        <v>0</v>
      </c>
      <c r="S223" s="9"/>
      <c r="T223" s="9"/>
    </row>
    <row r="224" spans="1:20" ht="15.75">
      <c r="A224" s="13">
        <f t="shared" si="13"/>
        <v>200</v>
      </c>
      <c r="B224" s="15" t="s">
        <v>434</v>
      </c>
      <c r="C224" s="13"/>
      <c r="D224" s="13"/>
      <c r="E224" s="11">
        <v>2249245.927647059</v>
      </c>
      <c r="F224" s="11">
        <v>874389.1098039217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790</v>
      </c>
      <c r="N224" s="11">
        <v>1186062.0078431373</v>
      </c>
      <c r="O224" s="11">
        <v>89</v>
      </c>
      <c r="P224" s="11">
        <v>188794.81</v>
      </c>
      <c r="Q224" s="10">
        <v>0</v>
      </c>
      <c r="R224" s="14">
        <v>0</v>
      </c>
      <c r="S224" s="9"/>
      <c r="T224" s="9"/>
    </row>
    <row r="225" spans="1:20" ht="15.75">
      <c r="A225" s="13">
        <f t="shared" si="13"/>
        <v>201</v>
      </c>
      <c r="B225" s="15" t="s">
        <v>435</v>
      </c>
      <c r="C225" s="13"/>
      <c r="D225" s="13"/>
      <c r="E225" s="11">
        <v>723214.6078431372</v>
      </c>
      <c r="F225" s="11">
        <v>583186.4901960784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6</v>
      </c>
      <c r="N225" s="11">
        <v>140028.11764705883</v>
      </c>
      <c r="O225" s="11">
        <v>0</v>
      </c>
      <c r="P225" s="11">
        <v>0</v>
      </c>
      <c r="Q225" s="10">
        <v>0</v>
      </c>
      <c r="R225" s="14">
        <v>0</v>
      </c>
      <c r="S225" s="9"/>
      <c r="T225" s="9"/>
    </row>
    <row r="226" spans="1:20" ht="15.75">
      <c r="A226" s="13">
        <f t="shared" si="13"/>
        <v>202</v>
      </c>
      <c r="B226" s="15" t="s">
        <v>436</v>
      </c>
      <c r="C226" s="13"/>
      <c r="D226" s="13"/>
      <c r="E226" s="11">
        <v>723214.6078431372</v>
      </c>
      <c r="F226" s="11">
        <v>583186.4901960784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6</v>
      </c>
      <c r="N226" s="11">
        <v>140028.11764705883</v>
      </c>
      <c r="O226" s="11">
        <v>0</v>
      </c>
      <c r="P226" s="11">
        <v>0</v>
      </c>
      <c r="Q226" s="10">
        <v>0</v>
      </c>
      <c r="R226" s="14">
        <v>0</v>
      </c>
      <c r="S226" s="9"/>
      <c r="T226" s="9"/>
    </row>
    <row r="227" spans="1:20" ht="15.75">
      <c r="A227" s="13">
        <f t="shared" si="13"/>
        <v>203</v>
      </c>
      <c r="B227" s="15" t="s">
        <v>437</v>
      </c>
      <c r="C227" s="13"/>
      <c r="D227" s="13"/>
      <c r="E227" s="11">
        <v>1530745.5058823526</v>
      </c>
      <c r="F227" s="11">
        <v>0</v>
      </c>
      <c r="G227" s="11">
        <v>0</v>
      </c>
      <c r="H227" s="11">
        <v>0</v>
      </c>
      <c r="I227" s="11">
        <v>438.9</v>
      </c>
      <c r="J227" s="11">
        <v>1530745.5058823526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0">
        <v>0</v>
      </c>
      <c r="R227" s="14">
        <v>0</v>
      </c>
      <c r="S227" s="9"/>
      <c r="T227" s="9"/>
    </row>
    <row r="228" spans="1:20" ht="15.75">
      <c r="A228" s="13">
        <f t="shared" si="13"/>
        <v>204</v>
      </c>
      <c r="B228" s="15" t="s">
        <v>438</v>
      </c>
      <c r="C228" s="13"/>
      <c r="D228" s="13"/>
      <c r="E228" s="11">
        <v>1287816.374509804</v>
      </c>
      <c r="F228" s="11">
        <v>203843.48039215687</v>
      </c>
      <c r="G228" s="11">
        <v>0</v>
      </c>
      <c r="H228" s="11">
        <v>0</v>
      </c>
      <c r="I228" s="11">
        <v>310.8</v>
      </c>
      <c r="J228" s="11">
        <v>1083972.894117647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0">
        <v>0</v>
      </c>
      <c r="R228" s="14">
        <v>0</v>
      </c>
      <c r="S228" s="9"/>
      <c r="T228" s="9"/>
    </row>
    <row r="229" spans="1:20" ht="15.75">
      <c r="A229" s="13">
        <f t="shared" si="13"/>
        <v>205</v>
      </c>
      <c r="B229" s="15" t="s">
        <v>439</v>
      </c>
      <c r="C229" s="13"/>
      <c r="D229" s="13"/>
      <c r="E229" s="11">
        <v>1554591.1537254893</v>
      </c>
      <c r="F229" s="11">
        <v>301094.7745098039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687.94</v>
      </c>
      <c r="N229" s="11">
        <v>1068944.1492156854</v>
      </c>
      <c r="O229" s="11">
        <v>87</v>
      </c>
      <c r="P229" s="11">
        <v>184552.23</v>
      </c>
      <c r="Q229" s="10">
        <v>0</v>
      </c>
      <c r="R229" s="14">
        <v>0</v>
      </c>
      <c r="S229" s="9"/>
      <c r="T229" s="9"/>
    </row>
    <row r="230" spans="1:20" ht="15.75">
      <c r="A230" s="13">
        <f t="shared" si="13"/>
        <v>206</v>
      </c>
      <c r="B230" s="15" t="s">
        <v>440</v>
      </c>
      <c r="C230" s="13"/>
      <c r="D230" s="13"/>
      <c r="E230" s="11">
        <v>1543732.38862745</v>
      </c>
      <c r="F230" s="11">
        <v>301094.7745098039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683.88</v>
      </c>
      <c r="N230" s="11">
        <v>1098389.8941176462</v>
      </c>
      <c r="O230" s="11">
        <v>68</v>
      </c>
      <c r="P230" s="11">
        <v>144247.72</v>
      </c>
      <c r="Q230" s="10">
        <v>0</v>
      </c>
      <c r="R230" s="14">
        <v>0</v>
      </c>
      <c r="S230" s="9"/>
      <c r="T230" s="9"/>
    </row>
    <row r="231" spans="1:20" ht="15.75">
      <c r="A231" s="13">
        <f t="shared" si="13"/>
        <v>207</v>
      </c>
      <c r="B231" s="15" t="s">
        <v>441</v>
      </c>
      <c r="C231" s="13"/>
      <c r="D231" s="13"/>
      <c r="E231" s="11">
        <v>2268772.3529411764</v>
      </c>
      <c r="F231" s="11">
        <v>0</v>
      </c>
      <c r="G231" s="11">
        <v>0</v>
      </c>
      <c r="H231" s="11">
        <v>0</v>
      </c>
      <c r="I231" s="11">
        <v>580</v>
      </c>
      <c r="J231" s="11">
        <v>2268772.3529411764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0">
        <v>0</v>
      </c>
      <c r="R231" s="14">
        <v>0</v>
      </c>
      <c r="S231" s="9"/>
      <c r="T231" s="9"/>
    </row>
    <row r="232" spans="1:20" ht="31.5">
      <c r="A232" s="13">
        <f t="shared" si="13"/>
        <v>208</v>
      </c>
      <c r="B232" s="15" t="s">
        <v>442</v>
      </c>
      <c r="C232" s="13"/>
      <c r="D232" s="13"/>
      <c r="E232" s="11">
        <v>1180233.0352941174</v>
      </c>
      <c r="F232" s="11">
        <v>0</v>
      </c>
      <c r="G232" s="11">
        <v>0</v>
      </c>
      <c r="H232" s="11">
        <v>0</v>
      </c>
      <c r="I232" s="11">
        <v>338.4</v>
      </c>
      <c r="J232" s="11">
        <v>1180233.0352941174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0">
        <v>0</v>
      </c>
      <c r="R232" s="14">
        <v>0</v>
      </c>
      <c r="S232" s="9"/>
      <c r="T232" s="9"/>
    </row>
    <row r="233" spans="1:20" ht="15.75">
      <c r="A233" s="13">
        <f t="shared" si="13"/>
        <v>209</v>
      </c>
      <c r="B233" s="15" t="s">
        <v>443</v>
      </c>
      <c r="C233" s="13"/>
      <c r="D233" s="13"/>
      <c r="E233" s="11">
        <v>2049692.8799235295</v>
      </c>
      <c r="F233" s="11">
        <v>292827.3784313725</v>
      </c>
      <c r="G233" s="11">
        <v>0</v>
      </c>
      <c r="H233" s="11">
        <v>0</v>
      </c>
      <c r="I233" s="11">
        <v>335</v>
      </c>
      <c r="J233" s="11">
        <v>751421.4215686275</v>
      </c>
      <c r="K233" s="11">
        <v>0</v>
      </c>
      <c r="L233" s="11">
        <v>0</v>
      </c>
      <c r="M233" s="11">
        <v>203.2</v>
      </c>
      <c r="N233" s="11">
        <v>847217.0588235294</v>
      </c>
      <c r="O233" s="11">
        <v>74.59</v>
      </c>
      <c r="P233" s="11">
        <v>158227.0211</v>
      </c>
      <c r="Q233" s="10">
        <v>0</v>
      </c>
      <c r="R233" s="14">
        <v>0</v>
      </c>
      <c r="S233" s="9"/>
      <c r="T233" s="9"/>
    </row>
    <row r="234" spans="1:20" ht="15.75">
      <c r="A234" s="13">
        <f t="shared" si="13"/>
        <v>210</v>
      </c>
      <c r="B234" s="15" t="s">
        <v>444</v>
      </c>
      <c r="C234" s="13"/>
      <c r="D234" s="13"/>
      <c r="E234" s="11">
        <v>1362348.5147058824</v>
      </c>
      <c r="F234" s="11">
        <v>0</v>
      </c>
      <c r="G234" s="11">
        <v>0</v>
      </c>
      <c r="H234" s="11">
        <v>0</v>
      </c>
      <c r="I234" s="11">
        <v>345</v>
      </c>
      <c r="J234" s="11">
        <v>1203251.7647058824</v>
      </c>
      <c r="K234" s="11">
        <v>0</v>
      </c>
      <c r="L234" s="11">
        <v>0</v>
      </c>
      <c r="M234" s="11">
        <v>0</v>
      </c>
      <c r="N234" s="11">
        <v>0</v>
      </c>
      <c r="O234" s="11">
        <v>75</v>
      </c>
      <c r="P234" s="11">
        <v>159096.75</v>
      </c>
      <c r="Q234" s="10">
        <v>0</v>
      </c>
      <c r="R234" s="14">
        <v>0</v>
      </c>
      <c r="S234" s="9"/>
      <c r="T234" s="9"/>
    </row>
    <row r="235" spans="1:20" ht="15.75">
      <c r="A235" s="13">
        <f t="shared" si="13"/>
        <v>211</v>
      </c>
      <c r="B235" s="15" t="s">
        <v>445</v>
      </c>
      <c r="C235" s="13"/>
      <c r="D235" s="13"/>
      <c r="E235" s="11">
        <v>5788394.283333333</v>
      </c>
      <c r="F235" s="11">
        <v>4101486.982352941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68.4</v>
      </c>
      <c r="N235" s="11">
        <v>1421746.0509803924</v>
      </c>
      <c r="O235" s="11">
        <v>125</v>
      </c>
      <c r="P235" s="11">
        <v>265161.25</v>
      </c>
      <c r="Q235" s="10">
        <v>0</v>
      </c>
      <c r="R235" s="14">
        <v>0</v>
      </c>
      <c r="S235" s="9"/>
      <c r="T235" s="9"/>
    </row>
    <row r="236" spans="1:20" ht="15.75">
      <c r="A236" s="13">
        <f t="shared" si="13"/>
        <v>212</v>
      </c>
      <c r="B236" s="15" t="s">
        <v>446</v>
      </c>
      <c r="C236" s="13"/>
      <c r="D236" s="13"/>
      <c r="E236" s="11">
        <v>3285808.2352941176</v>
      </c>
      <c r="F236" s="11">
        <v>0</v>
      </c>
      <c r="G236" s="11">
        <v>0</v>
      </c>
      <c r="H236" s="11">
        <v>0</v>
      </c>
      <c r="I236" s="11">
        <v>840</v>
      </c>
      <c r="J236" s="11">
        <v>3285808.2352941176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0">
        <v>0</v>
      </c>
      <c r="R236" s="14">
        <v>0</v>
      </c>
      <c r="S236" s="9"/>
      <c r="T236" s="9"/>
    </row>
    <row r="237" spans="1:20" ht="15.75" customHeight="1">
      <c r="A237" s="35" t="s">
        <v>29</v>
      </c>
      <c r="B237" s="35"/>
      <c r="C237" s="35"/>
      <c r="D237" s="35"/>
      <c r="E237" s="14">
        <f>SUM(E202:E236)</f>
        <v>78934806.12366863</v>
      </c>
      <c r="F237" s="14">
        <f aca="true" t="shared" si="14" ref="F237:P237">SUM(F202:F236)</f>
        <v>11158048.794117648</v>
      </c>
      <c r="G237" s="14"/>
      <c r="H237" s="14">
        <f t="shared" si="14"/>
        <v>0</v>
      </c>
      <c r="I237" s="14">
        <f t="shared" si="14"/>
        <v>15769.499999999998</v>
      </c>
      <c r="J237" s="14">
        <f t="shared" si="14"/>
        <v>59105463.51764706</v>
      </c>
      <c r="K237" s="14">
        <f t="shared" si="14"/>
        <v>0</v>
      </c>
      <c r="L237" s="14">
        <f t="shared" si="14"/>
        <v>0</v>
      </c>
      <c r="M237" s="14">
        <f t="shared" si="14"/>
        <v>2495.92</v>
      </c>
      <c r="N237" s="14">
        <f t="shared" si="14"/>
        <v>6328350.21980392</v>
      </c>
      <c r="O237" s="14">
        <f t="shared" si="14"/>
        <v>1104.4900000000002</v>
      </c>
      <c r="P237" s="14">
        <f t="shared" si="14"/>
        <v>2342943.5921</v>
      </c>
      <c r="Q237" s="14">
        <f>SUM(Q202:Q236)</f>
        <v>0</v>
      </c>
      <c r="R237" s="14">
        <f>SUM(R202:R236)</f>
        <v>0</v>
      </c>
      <c r="S237" s="9"/>
      <c r="T237" s="9"/>
    </row>
    <row r="238" spans="1:20" ht="15.75">
      <c r="A238" s="34" t="s">
        <v>35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40"/>
      <c r="S238" s="9"/>
      <c r="T238" s="9"/>
    </row>
    <row r="239" spans="1:20" ht="15.75">
      <c r="A239" s="13">
        <f>A236+1</f>
        <v>213</v>
      </c>
      <c r="B239" s="15" t="s">
        <v>447</v>
      </c>
      <c r="C239" s="13"/>
      <c r="D239" s="13"/>
      <c r="E239" s="11">
        <v>1853581.028235294</v>
      </c>
      <c r="F239" s="11">
        <v>0</v>
      </c>
      <c r="G239" s="11">
        <v>0</v>
      </c>
      <c r="H239" s="11">
        <v>0</v>
      </c>
      <c r="I239" s="11">
        <v>682</v>
      </c>
      <c r="J239" s="11">
        <v>1253014.5294117646</v>
      </c>
      <c r="K239" s="11">
        <v>0</v>
      </c>
      <c r="L239" s="11">
        <v>0</v>
      </c>
      <c r="M239" s="11">
        <v>37</v>
      </c>
      <c r="N239" s="11">
        <v>312071.05882352946</v>
      </c>
      <c r="O239" s="11">
        <v>136</v>
      </c>
      <c r="P239" s="11">
        <v>288495.44</v>
      </c>
      <c r="Q239" s="10">
        <v>0</v>
      </c>
      <c r="R239" s="14">
        <v>0</v>
      </c>
      <c r="S239" s="9"/>
      <c r="T239" s="9"/>
    </row>
    <row r="240" spans="1:20" ht="15.75">
      <c r="A240" s="13">
        <f>A239+1</f>
        <v>214</v>
      </c>
      <c r="B240" s="15" t="s">
        <v>448</v>
      </c>
      <c r="C240" s="13"/>
      <c r="D240" s="13"/>
      <c r="E240" s="11">
        <v>6367730.415490196</v>
      </c>
      <c r="F240" s="11">
        <v>0</v>
      </c>
      <c r="G240" s="11">
        <v>0</v>
      </c>
      <c r="H240" s="11">
        <v>0</v>
      </c>
      <c r="I240" s="11">
        <v>1070</v>
      </c>
      <c r="J240" s="11">
        <v>1526313.0392156863</v>
      </c>
      <c r="K240" s="11">
        <v>0</v>
      </c>
      <c r="L240" s="11">
        <v>0</v>
      </c>
      <c r="M240" s="11">
        <v>2450</v>
      </c>
      <c r="N240" s="11">
        <v>4499889.686274509</v>
      </c>
      <c r="O240" s="11">
        <v>161</v>
      </c>
      <c r="P240" s="11">
        <v>341527.69</v>
      </c>
      <c r="Q240" s="10">
        <v>0</v>
      </c>
      <c r="R240" s="14">
        <v>0</v>
      </c>
      <c r="S240" s="9"/>
      <c r="T240" s="9"/>
    </row>
    <row r="241" spans="1:20" ht="15.75">
      <c r="A241" s="13">
        <f aca="true" t="shared" si="15" ref="A241:A249">A240+1</f>
        <v>215</v>
      </c>
      <c r="B241" s="15" t="s">
        <v>449</v>
      </c>
      <c r="C241" s="13"/>
      <c r="D241" s="13"/>
      <c r="E241" s="11">
        <v>6087645.784313725</v>
      </c>
      <c r="F241" s="11">
        <v>2510870.7843137253</v>
      </c>
      <c r="G241" s="11">
        <v>0</v>
      </c>
      <c r="H241" s="11">
        <v>0</v>
      </c>
      <c r="I241" s="11">
        <v>1950</v>
      </c>
      <c r="J241" s="11">
        <v>2781598.529411765</v>
      </c>
      <c r="K241" s="11">
        <v>0</v>
      </c>
      <c r="L241" s="11">
        <v>0</v>
      </c>
      <c r="M241" s="11">
        <v>3150</v>
      </c>
      <c r="N241" s="11">
        <v>795176.4705882347</v>
      </c>
      <c r="O241" s="11">
        <v>0</v>
      </c>
      <c r="P241" s="11">
        <v>0</v>
      </c>
      <c r="Q241" s="10">
        <v>0</v>
      </c>
      <c r="R241" s="14">
        <v>0</v>
      </c>
      <c r="S241" s="9"/>
      <c r="T241" s="9"/>
    </row>
    <row r="242" spans="1:20" ht="15.75">
      <c r="A242" s="13">
        <f t="shared" si="15"/>
        <v>216</v>
      </c>
      <c r="B242" s="15" t="s">
        <v>450</v>
      </c>
      <c r="C242" s="13"/>
      <c r="D242" s="13"/>
      <c r="E242" s="11">
        <v>4446295.2441176465</v>
      </c>
      <c r="F242" s="11">
        <v>0</v>
      </c>
      <c r="G242" s="11">
        <v>0</v>
      </c>
      <c r="H242" s="11">
        <v>0</v>
      </c>
      <c r="I242" s="11">
        <v>1100</v>
      </c>
      <c r="J242" s="11">
        <v>2020991.1764705882</v>
      </c>
      <c r="K242" s="11">
        <v>0</v>
      </c>
      <c r="L242" s="11">
        <v>0</v>
      </c>
      <c r="M242" s="11">
        <v>2415</v>
      </c>
      <c r="N242" s="11">
        <v>2022258.967647059</v>
      </c>
      <c r="O242" s="11">
        <v>190</v>
      </c>
      <c r="P242" s="11">
        <v>403045.1</v>
      </c>
      <c r="Q242" s="10">
        <v>0</v>
      </c>
      <c r="R242" s="14">
        <v>0</v>
      </c>
      <c r="S242" s="9"/>
      <c r="T242" s="9"/>
    </row>
    <row r="243" spans="1:20" ht="15.75">
      <c r="A243" s="13">
        <f t="shared" si="15"/>
        <v>217</v>
      </c>
      <c r="B243" s="15" t="s">
        <v>451</v>
      </c>
      <c r="C243" s="13"/>
      <c r="D243" s="13"/>
      <c r="E243" s="11">
        <v>4433734.629411764</v>
      </c>
      <c r="F243" s="11">
        <v>0</v>
      </c>
      <c r="G243" s="11">
        <v>0</v>
      </c>
      <c r="H243" s="11">
        <v>0</v>
      </c>
      <c r="I243" s="11">
        <v>1100</v>
      </c>
      <c r="J243" s="11">
        <v>2020991.1764705882</v>
      </c>
      <c r="K243" s="11">
        <v>0</v>
      </c>
      <c r="L243" s="11">
        <v>0</v>
      </c>
      <c r="M243" s="11">
        <v>2400</v>
      </c>
      <c r="N243" s="11">
        <v>2009698.3529411764</v>
      </c>
      <c r="O243" s="11">
        <v>190</v>
      </c>
      <c r="P243" s="11">
        <v>403045.1</v>
      </c>
      <c r="Q243" s="10">
        <v>0</v>
      </c>
      <c r="R243" s="14">
        <v>0</v>
      </c>
      <c r="S243" s="9"/>
      <c r="T243" s="9"/>
    </row>
    <row r="244" spans="1:20" ht="15.75">
      <c r="A244" s="13">
        <f t="shared" si="15"/>
        <v>218</v>
      </c>
      <c r="B244" s="15" t="s">
        <v>452</v>
      </c>
      <c r="C244" s="13"/>
      <c r="D244" s="13"/>
      <c r="E244" s="11">
        <v>4446295.2441176465</v>
      </c>
      <c r="F244" s="11">
        <v>0</v>
      </c>
      <c r="G244" s="11">
        <v>0</v>
      </c>
      <c r="H244" s="11">
        <v>0</v>
      </c>
      <c r="I244" s="11">
        <v>1100</v>
      </c>
      <c r="J244" s="11">
        <v>2020991.1764705882</v>
      </c>
      <c r="K244" s="11">
        <v>0</v>
      </c>
      <c r="L244" s="11">
        <v>0</v>
      </c>
      <c r="M244" s="11">
        <v>2415</v>
      </c>
      <c r="N244" s="11">
        <v>2022258.967647059</v>
      </c>
      <c r="O244" s="11">
        <v>190</v>
      </c>
      <c r="P244" s="11">
        <v>403045.1</v>
      </c>
      <c r="Q244" s="10">
        <v>0</v>
      </c>
      <c r="R244" s="14">
        <v>0</v>
      </c>
      <c r="S244" s="9"/>
      <c r="T244" s="9"/>
    </row>
    <row r="245" spans="1:20" ht="15.75">
      <c r="A245" s="13">
        <f t="shared" si="15"/>
        <v>219</v>
      </c>
      <c r="B245" s="15" t="s">
        <v>453</v>
      </c>
      <c r="C245" s="13"/>
      <c r="D245" s="13"/>
      <c r="E245" s="11">
        <v>468269.8282352941</v>
      </c>
      <c r="F245" s="11">
        <v>247644.1794117647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3</v>
      </c>
      <c r="N245" s="11">
        <v>70014.05882352941</v>
      </c>
      <c r="O245" s="11">
        <v>71</v>
      </c>
      <c r="P245" s="11">
        <v>150611.59</v>
      </c>
      <c r="Q245" s="10">
        <v>0</v>
      </c>
      <c r="R245" s="14">
        <v>0</v>
      </c>
      <c r="S245" s="9"/>
      <c r="T245" s="9"/>
    </row>
    <row r="246" spans="1:20" ht="15.75">
      <c r="A246" s="13">
        <f t="shared" si="15"/>
        <v>220</v>
      </c>
      <c r="B246" s="15" t="s">
        <v>454</v>
      </c>
      <c r="C246" s="13"/>
      <c r="D246" s="13"/>
      <c r="E246" s="11">
        <v>1917766.2637254903</v>
      </c>
      <c r="F246" s="11">
        <v>824470.7627450981</v>
      </c>
      <c r="G246" s="11">
        <v>0</v>
      </c>
      <c r="H246" s="11">
        <v>0</v>
      </c>
      <c r="I246" s="11">
        <v>527</v>
      </c>
      <c r="J246" s="11">
        <v>751744.8333333334</v>
      </c>
      <c r="K246" s="11">
        <v>0</v>
      </c>
      <c r="L246" s="11">
        <v>0</v>
      </c>
      <c r="M246" s="11">
        <v>6</v>
      </c>
      <c r="N246" s="11">
        <v>140028.11764705883</v>
      </c>
      <c r="O246" s="11">
        <v>95</v>
      </c>
      <c r="P246" s="11">
        <v>201522.55</v>
      </c>
      <c r="Q246" s="10">
        <v>0</v>
      </c>
      <c r="R246" s="14">
        <v>0</v>
      </c>
      <c r="S246" s="9"/>
      <c r="T246" s="9"/>
    </row>
    <row r="247" spans="1:20" ht="15.75">
      <c r="A247" s="13">
        <f t="shared" si="15"/>
        <v>221</v>
      </c>
      <c r="B247" s="15" t="s">
        <v>455</v>
      </c>
      <c r="C247" s="13"/>
      <c r="D247" s="13"/>
      <c r="E247" s="11">
        <v>2072309.090980392</v>
      </c>
      <c r="F247" s="11">
        <v>0</v>
      </c>
      <c r="G247" s="11">
        <v>0</v>
      </c>
      <c r="H247" s="11">
        <v>0</v>
      </c>
      <c r="I247" s="11">
        <v>859</v>
      </c>
      <c r="J247" s="11">
        <v>1225329.8137254901</v>
      </c>
      <c r="K247" s="11">
        <v>0</v>
      </c>
      <c r="L247" s="11">
        <v>0</v>
      </c>
      <c r="M247" s="11">
        <v>31</v>
      </c>
      <c r="N247" s="11">
        <v>494845.137254902</v>
      </c>
      <c r="O247" s="11">
        <v>166</v>
      </c>
      <c r="P247" s="11">
        <v>352134.14</v>
      </c>
      <c r="Q247" s="10">
        <v>0</v>
      </c>
      <c r="R247" s="14">
        <v>0</v>
      </c>
      <c r="S247" s="9"/>
      <c r="T247" s="9"/>
    </row>
    <row r="248" spans="1:20" ht="15.75">
      <c r="A248" s="13">
        <f t="shared" si="15"/>
        <v>222</v>
      </c>
      <c r="B248" s="15" t="s">
        <v>456</v>
      </c>
      <c r="C248" s="13"/>
      <c r="D248" s="13"/>
      <c r="E248" s="11">
        <v>8593523.417647058</v>
      </c>
      <c r="F248" s="11">
        <v>3631802.1960784313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2450</v>
      </c>
      <c r="N248" s="11">
        <v>4601101.921568627</v>
      </c>
      <c r="O248" s="11">
        <v>170</v>
      </c>
      <c r="P248" s="11">
        <v>360619.3</v>
      </c>
      <c r="Q248" s="10">
        <v>0</v>
      </c>
      <c r="R248" s="14">
        <v>0</v>
      </c>
      <c r="S248" s="9"/>
      <c r="T248" s="9"/>
    </row>
    <row r="249" spans="1:20" ht="15.75">
      <c r="A249" s="13">
        <f t="shared" si="15"/>
        <v>223</v>
      </c>
      <c r="B249" s="15" t="s">
        <v>457</v>
      </c>
      <c r="C249" s="13"/>
      <c r="D249" s="13"/>
      <c r="E249" s="11">
        <v>8488580.241176471</v>
      </c>
      <c r="F249" s="11">
        <v>3940142.31372549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2450</v>
      </c>
      <c r="N249" s="11">
        <v>4187818.62745098</v>
      </c>
      <c r="O249" s="11">
        <v>170</v>
      </c>
      <c r="P249" s="11">
        <v>360619.3</v>
      </c>
      <c r="Q249" s="10">
        <v>0</v>
      </c>
      <c r="R249" s="14">
        <v>0</v>
      </c>
      <c r="S249" s="9"/>
      <c r="T249" s="9"/>
    </row>
    <row r="250" spans="1:20" ht="15.75" customHeight="1">
      <c r="A250" s="35" t="s">
        <v>29</v>
      </c>
      <c r="B250" s="35"/>
      <c r="C250" s="35"/>
      <c r="D250" s="35"/>
      <c r="E250" s="14">
        <f>SUM(E239:E249)</f>
        <v>49175731.18745098</v>
      </c>
      <c r="F250" s="14">
        <f aca="true" t="shared" si="16" ref="F250:P250">SUM(F239:F249)</f>
        <v>11154930.23627451</v>
      </c>
      <c r="G250" s="14"/>
      <c r="H250" s="14">
        <f t="shared" si="16"/>
        <v>0</v>
      </c>
      <c r="I250" s="14">
        <f t="shared" si="16"/>
        <v>8388</v>
      </c>
      <c r="J250" s="14">
        <f t="shared" si="16"/>
        <v>13600974.274509804</v>
      </c>
      <c r="K250" s="14">
        <f t="shared" si="16"/>
        <v>0</v>
      </c>
      <c r="L250" s="14">
        <f t="shared" si="16"/>
        <v>0</v>
      </c>
      <c r="M250" s="14">
        <f t="shared" si="16"/>
        <v>17807</v>
      </c>
      <c r="N250" s="14">
        <f t="shared" si="16"/>
        <v>21155161.366666663</v>
      </c>
      <c r="O250" s="14">
        <f t="shared" si="16"/>
        <v>1539</v>
      </c>
      <c r="P250" s="14">
        <f t="shared" si="16"/>
        <v>3264665.31</v>
      </c>
      <c r="Q250" s="14">
        <f>SUM(Q239:Q249)</f>
        <v>0</v>
      </c>
      <c r="R250" s="14">
        <f>SUM(R239:R249)</f>
        <v>0</v>
      </c>
      <c r="S250" s="9"/>
      <c r="T250" s="9"/>
    </row>
    <row r="251" spans="1:20" ht="15.75">
      <c r="A251" s="34" t="s">
        <v>458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40"/>
      <c r="S251" s="9"/>
      <c r="T251" s="9"/>
    </row>
    <row r="252" spans="1:20" ht="15.75">
      <c r="A252" s="13">
        <f>A249+1</f>
        <v>224</v>
      </c>
      <c r="B252" s="15" t="s">
        <v>459</v>
      </c>
      <c r="C252" s="13"/>
      <c r="D252" s="13"/>
      <c r="E252" s="11">
        <v>5182023.785294117</v>
      </c>
      <c r="F252" s="11">
        <v>3255683.726470588</v>
      </c>
      <c r="G252" s="11">
        <v>0</v>
      </c>
      <c r="H252" s="11">
        <v>0</v>
      </c>
      <c r="I252" s="11">
        <v>416</v>
      </c>
      <c r="J252" s="11">
        <v>1258934.2745098039</v>
      </c>
      <c r="K252" s="11">
        <v>0</v>
      </c>
      <c r="L252" s="11">
        <v>0</v>
      </c>
      <c r="M252" s="11">
        <v>25</v>
      </c>
      <c r="N252" s="11">
        <v>667405.7843137255</v>
      </c>
      <c r="O252" s="11">
        <v>0</v>
      </c>
      <c r="P252" s="11">
        <v>0</v>
      </c>
      <c r="Q252" s="10">
        <v>0</v>
      </c>
      <c r="R252" s="14">
        <v>0</v>
      </c>
      <c r="S252" s="9"/>
      <c r="T252" s="9"/>
    </row>
    <row r="253" spans="1:20" ht="15.75" customHeight="1">
      <c r="A253" s="35" t="s">
        <v>29</v>
      </c>
      <c r="B253" s="35"/>
      <c r="C253" s="35"/>
      <c r="D253" s="35"/>
      <c r="E253" s="14">
        <f>SUM(E252)</f>
        <v>5182023.785294117</v>
      </c>
      <c r="F253" s="14">
        <f aca="true" t="shared" si="17" ref="F253:N253">SUM(F252)</f>
        <v>3255683.726470588</v>
      </c>
      <c r="G253" s="14"/>
      <c r="H253" s="14">
        <f t="shared" si="17"/>
        <v>0</v>
      </c>
      <c r="I253" s="14">
        <f t="shared" si="17"/>
        <v>416</v>
      </c>
      <c r="J253" s="14">
        <f t="shared" si="17"/>
        <v>1258934.2745098039</v>
      </c>
      <c r="K253" s="14">
        <f t="shared" si="17"/>
        <v>0</v>
      </c>
      <c r="L253" s="14">
        <f t="shared" si="17"/>
        <v>0</v>
      </c>
      <c r="M253" s="14">
        <f t="shared" si="17"/>
        <v>25</v>
      </c>
      <c r="N253" s="14">
        <f t="shared" si="17"/>
        <v>667405.7843137255</v>
      </c>
      <c r="O253" s="14">
        <f>SUM(O252)</f>
        <v>0</v>
      </c>
      <c r="P253" s="14">
        <f>SUM(P252)</f>
        <v>0</v>
      </c>
      <c r="Q253" s="14">
        <f>SUM(Q252)</f>
        <v>0</v>
      </c>
      <c r="R253" s="14">
        <f>SUM(R252)</f>
        <v>0</v>
      </c>
      <c r="S253" s="9"/>
      <c r="T253" s="9"/>
    </row>
    <row r="254" spans="1:20" ht="15.75">
      <c r="A254" s="34" t="s">
        <v>460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40"/>
      <c r="S254" s="9"/>
      <c r="T254" s="9"/>
    </row>
    <row r="255" spans="1:20" ht="31.5">
      <c r="A255" s="13">
        <f>A252+1</f>
        <v>225</v>
      </c>
      <c r="B255" s="15" t="s">
        <v>461</v>
      </c>
      <c r="C255" s="13">
        <v>2011</v>
      </c>
      <c r="D255" s="13" t="s">
        <v>2139</v>
      </c>
      <c r="E255" s="11">
        <v>1310093.691372549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721</v>
      </c>
      <c r="N255" s="11">
        <v>1310093.691372549</v>
      </c>
      <c r="O255" s="11">
        <v>0</v>
      </c>
      <c r="P255" s="11">
        <v>0</v>
      </c>
      <c r="Q255" s="10">
        <v>0</v>
      </c>
      <c r="R255" s="14">
        <v>0</v>
      </c>
      <c r="S255" s="9"/>
      <c r="T255" s="9"/>
    </row>
    <row r="256" spans="1:20" ht="31.5">
      <c r="A256" s="13">
        <f aca="true" t="shared" si="18" ref="A256:A261">A255+1</f>
        <v>226</v>
      </c>
      <c r="B256" s="15" t="s">
        <v>462</v>
      </c>
      <c r="C256" s="13">
        <v>2011</v>
      </c>
      <c r="D256" s="13" t="s">
        <v>2139</v>
      </c>
      <c r="E256" s="11">
        <v>1313209.8898039213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723</v>
      </c>
      <c r="N256" s="11">
        <v>1313209.8898039213</v>
      </c>
      <c r="O256" s="11">
        <v>0</v>
      </c>
      <c r="P256" s="11">
        <v>0</v>
      </c>
      <c r="Q256" s="10">
        <v>0</v>
      </c>
      <c r="R256" s="14">
        <v>0</v>
      </c>
      <c r="S256" s="9"/>
      <c r="T256" s="9"/>
    </row>
    <row r="257" spans="1:20" ht="31.5">
      <c r="A257" s="13">
        <f t="shared" si="18"/>
        <v>227</v>
      </c>
      <c r="B257" s="15" t="s">
        <v>463</v>
      </c>
      <c r="C257" s="13">
        <v>2011</v>
      </c>
      <c r="D257" s="13" t="s">
        <v>2139</v>
      </c>
      <c r="E257" s="11">
        <v>1412764.9992156862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941</v>
      </c>
      <c r="N257" s="11">
        <v>1412764.9992156862</v>
      </c>
      <c r="O257" s="11">
        <v>0</v>
      </c>
      <c r="P257" s="11">
        <v>0</v>
      </c>
      <c r="Q257" s="10">
        <v>0</v>
      </c>
      <c r="R257" s="14">
        <v>0</v>
      </c>
      <c r="S257" s="9"/>
      <c r="T257" s="9"/>
    </row>
    <row r="258" spans="1:20" ht="15.75">
      <c r="A258" s="13">
        <f t="shared" si="18"/>
        <v>228</v>
      </c>
      <c r="B258" s="15" t="s">
        <v>464</v>
      </c>
      <c r="C258" s="13"/>
      <c r="D258" s="13"/>
      <c r="E258" s="11">
        <v>6734761.839215687</v>
      </c>
      <c r="F258" s="11">
        <v>1544987.6862745099</v>
      </c>
      <c r="G258" s="11">
        <v>0</v>
      </c>
      <c r="H258" s="11">
        <v>0</v>
      </c>
      <c r="I258" s="11">
        <v>1040</v>
      </c>
      <c r="J258" s="11">
        <v>4068143.5294117643</v>
      </c>
      <c r="K258" s="11">
        <v>0</v>
      </c>
      <c r="L258" s="11">
        <v>0</v>
      </c>
      <c r="M258" s="11">
        <v>630</v>
      </c>
      <c r="N258" s="11">
        <v>1121630.6235294116</v>
      </c>
      <c r="O258" s="11">
        <v>0</v>
      </c>
      <c r="P258" s="11">
        <v>0</v>
      </c>
      <c r="Q258" s="10">
        <v>0</v>
      </c>
      <c r="R258" s="14">
        <v>0</v>
      </c>
      <c r="S258" s="9"/>
      <c r="T258" s="9"/>
    </row>
    <row r="259" spans="1:20" ht="31.5">
      <c r="A259" s="13">
        <f t="shared" si="18"/>
        <v>229</v>
      </c>
      <c r="B259" s="15" t="s">
        <v>465</v>
      </c>
      <c r="C259" s="13">
        <v>2012</v>
      </c>
      <c r="D259" s="13" t="s">
        <v>2139</v>
      </c>
      <c r="E259" s="11">
        <v>727632.3337254901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467</v>
      </c>
      <c r="N259" s="11">
        <v>727632.3337254901</v>
      </c>
      <c r="O259" s="11">
        <v>0</v>
      </c>
      <c r="P259" s="11">
        <v>0</v>
      </c>
      <c r="Q259" s="10">
        <v>0</v>
      </c>
      <c r="R259" s="14">
        <v>0</v>
      </c>
      <c r="S259" s="9"/>
      <c r="T259" s="9"/>
    </row>
    <row r="260" spans="1:20" ht="31.5">
      <c r="A260" s="13">
        <f t="shared" si="18"/>
        <v>230</v>
      </c>
      <c r="B260" s="15" t="s">
        <v>466</v>
      </c>
      <c r="C260" s="13">
        <v>2011</v>
      </c>
      <c r="D260" s="13" t="s">
        <v>2139</v>
      </c>
      <c r="E260" s="11">
        <v>2402150.901960784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1600</v>
      </c>
      <c r="N260" s="11">
        <v>2402150.901960784</v>
      </c>
      <c r="O260" s="11">
        <v>0</v>
      </c>
      <c r="P260" s="11">
        <v>0</v>
      </c>
      <c r="Q260" s="10">
        <v>0</v>
      </c>
      <c r="R260" s="14">
        <v>0</v>
      </c>
      <c r="S260" s="9"/>
      <c r="T260" s="9"/>
    </row>
    <row r="261" spans="1:20" ht="31.5">
      <c r="A261" s="13">
        <f t="shared" si="18"/>
        <v>231</v>
      </c>
      <c r="B261" s="15" t="s">
        <v>467</v>
      </c>
      <c r="C261" s="13">
        <v>2012</v>
      </c>
      <c r="D261" s="13" t="s">
        <v>2139</v>
      </c>
      <c r="E261" s="11">
        <v>2957648.2980392156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1970</v>
      </c>
      <c r="N261" s="11">
        <v>2957648.2980392156</v>
      </c>
      <c r="O261" s="11">
        <v>0</v>
      </c>
      <c r="P261" s="11">
        <v>0</v>
      </c>
      <c r="Q261" s="10">
        <v>0</v>
      </c>
      <c r="R261" s="14">
        <v>0</v>
      </c>
      <c r="S261" s="9"/>
      <c r="T261" s="9"/>
    </row>
    <row r="262" spans="1:20" ht="20.25" customHeight="1">
      <c r="A262" s="35" t="s">
        <v>29</v>
      </c>
      <c r="B262" s="35"/>
      <c r="C262" s="35"/>
      <c r="D262" s="35"/>
      <c r="E262" s="14">
        <f>SUM(E255:E261)</f>
        <v>16858261.953333333</v>
      </c>
      <c r="F262" s="14">
        <f aca="true" t="shared" si="19" ref="F262:N262">SUM(F255:F261)</f>
        <v>1544987.6862745099</v>
      </c>
      <c r="G262" s="14">
        <f t="shared" si="19"/>
        <v>0</v>
      </c>
      <c r="H262" s="14">
        <f t="shared" si="19"/>
        <v>0</v>
      </c>
      <c r="I262" s="14">
        <f t="shared" si="19"/>
        <v>1040</v>
      </c>
      <c r="J262" s="14">
        <f t="shared" si="19"/>
        <v>4068143.5294117643</v>
      </c>
      <c r="K262" s="14">
        <f t="shared" si="19"/>
        <v>0</v>
      </c>
      <c r="L262" s="14">
        <f t="shared" si="19"/>
        <v>0</v>
      </c>
      <c r="M262" s="14">
        <f t="shared" si="19"/>
        <v>7052</v>
      </c>
      <c r="N262" s="14">
        <f t="shared" si="19"/>
        <v>11245130.737647057</v>
      </c>
      <c r="O262" s="7">
        <f>SUM(O255:O261)</f>
        <v>0</v>
      </c>
      <c r="P262" s="7">
        <f>SUM(P255:P261)</f>
        <v>0</v>
      </c>
      <c r="Q262" s="7">
        <f>SUM(Q255:Q261)</f>
        <v>0</v>
      </c>
      <c r="R262" s="7">
        <f>SUM(R255:R261)</f>
        <v>0</v>
      </c>
      <c r="S262" s="9"/>
      <c r="T262" s="9"/>
    </row>
    <row r="263" spans="1:20" ht="15.75">
      <c r="A263" s="34" t="s">
        <v>36</v>
      </c>
      <c r="B263" s="34"/>
      <c r="C263" s="34"/>
      <c r="D263" s="34"/>
      <c r="E263" s="34"/>
      <c r="F263" s="34"/>
      <c r="G263" s="34"/>
      <c r="H263" s="34"/>
      <c r="I263" s="33" t="s">
        <v>30</v>
      </c>
      <c r="J263" s="33" t="s">
        <v>30</v>
      </c>
      <c r="K263" s="33" t="s">
        <v>30</v>
      </c>
      <c r="L263" s="33" t="s">
        <v>30</v>
      </c>
      <c r="M263" s="33" t="s">
        <v>30</v>
      </c>
      <c r="N263" s="33" t="s">
        <v>30</v>
      </c>
      <c r="O263" s="33" t="s">
        <v>30</v>
      </c>
      <c r="P263" s="33" t="s">
        <v>30</v>
      </c>
      <c r="Q263" s="10"/>
      <c r="R263" s="14"/>
      <c r="S263" s="9"/>
      <c r="T263" s="9"/>
    </row>
    <row r="264" spans="1:20" ht="15.75">
      <c r="A264" s="13">
        <f>A261+1</f>
        <v>232</v>
      </c>
      <c r="B264" s="15" t="s">
        <v>468</v>
      </c>
      <c r="C264" s="13">
        <v>2005</v>
      </c>
      <c r="D264" s="13" t="s">
        <v>2020</v>
      </c>
      <c r="E264" s="11">
        <v>21545766.03488235</v>
      </c>
      <c r="F264" s="11">
        <v>7793866.721568626</v>
      </c>
      <c r="G264" s="11">
        <v>0</v>
      </c>
      <c r="H264" s="11">
        <v>0</v>
      </c>
      <c r="I264" s="11">
        <v>1676</v>
      </c>
      <c r="J264" s="11">
        <v>5845362.196078431</v>
      </c>
      <c r="K264" s="11">
        <v>653.7</v>
      </c>
      <c r="L264" s="11">
        <v>1494678.513</v>
      </c>
      <c r="M264" s="11">
        <v>3336.1</v>
      </c>
      <c r="N264" s="11">
        <v>5849716.754235294</v>
      </c>
      <c r="O264" s="11">
        <v>265</v>
      </c>
      <c r="P264" s="11">
        <v>562141.85</v>
      </c>
      <c r="Q264" s="10">
        <v>0</v>
      </c>
      <c r="R264" s="14">
        <v>0</v>
      </c>
      <c r="S264" s="9"/>
      <c r="T264" s="9"/>
    </row>
    <row r="265" spans="1:20" ht="15.75">
      <c r="A265" s="13">
        <f>A264+1</f>
        <v>233</v>
      </c>
      <c r="B265" s="15" t="s">
        <v>1925</v>
      </c>
      <c r="C265" s="13">
        <v>1995</v>
      </c>
      <c r="D265" s="13" t="s">
        <v>2020</v>
      </c>
      <c r="E265" s="11">
        <v>4719830.235294117</v>
      </c>
      <c r="F265" s="11">
        <v>0</v>
      </c>
      <c r="G265" s="11">
        <v>0</v>
      </c>
      <c r="H265" s="11">
        <v>0</v>
      </c>
      <c r="I265" s="11">
        <v>1767</v>
      </c>
      <c r="J265" s="11">
        <v>4719830.235294117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0">
        <v>0</v>
      </c>
      <c r="R265" s="14">
        <v>0</v>
      </c>
      <c r="S265" s="9"/>
      <c r="T265" s="9"/>
    </row>
    <row r="266" spans="1:20" ht="15.75">
      <c r="A266" s="13">
        <f>A265+1</f>
        <v>234</v>
      </c>
      <c r="B266" s="15" t="s">
        <v>469</v>
      </c>
      <c r="C266" s="13">
        <v>1999</v>
      </c>
      <c r="D266" s="13" t="s">
        <v>2020</v>
      </c>
      <c r="E266" s="11">
        <v>2804652.9411764704</v>
      </c>
      <c r="F266" s="11">
        <v>0</v>
      </c>
      <c r="G266" s="11">
        <v>0</v>
      </c>
      <c r="H266" s="11">
        <v>0</v>
      </c>
      <c r="I266" s="11">
        <v>1050</v>
      </c>
      <c r="J266" s="11">
        <v>2804652.9411764704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0">
        <v>0</v>
      </c>
      <c r="R266" s="14">
        <v>0</v>
      </c>
      <c r="S266" s="9"/>
      <c r="T266" s="9"/>
    </row>
    <row r="267" spans="1:20" ht="15.75" customHeight="1">
      <c r="A267" s="35" t="s">
        <v>29</v>
      </c>
      <c r="B267" s="35"/>
      <c r="C267" s="35"/>
      <c r="D267" s="35"/>
      <c r="E267" s="14">
        <f>SUM(E264:E266)</f>
        <v>29070249.21135294</v>
      </c>
      <c r="F267" s="14">
        <f aca="true" t="shared" si="20" ref="F267:P267">SUM(F264:F266)</f>
        <v>7793866.721568626</v>
      </c>
      <c r="G267" s="14"/>
      <c r="H267" s="14">
        <f t="shared" si="20"/>
        <v>0</v>
      </c>
      <c r="I267" s="14">
        <f t="shared" si="20"/>
        <v>4493</v>
      </c>
      <c r="J267" s="14">
        <f t="shared" si="20"/>
        <v>13369845.372549018</v>
      </c>
      <c r="K267" s="14">
        <f t="shared" si="20"/>
        <v>653.7</v>
      </c>
      <c r="L267" s="14">
        <f t="shared" si="20"/>
        <v>1494678.513</v>
      </c>
      <c r="M267" s="14">
        <f t="shared" si="20"/>
        <v>3336.1</v>
      </c>
      <c r="N267" s="14">
        <f t="shared" si="20"/>
        <v>5849716.754235294</v>
      </c>
      <c r="O267" s="14">
        <f t="shared" si="20"/>
        <v>265</v>
      </c>
      <c r="P267" s="14">
        <f t="shared" si="20"/>
        <v>562141.85</v>
      </c>
      <c r="Q267" s="14">
        <f>SUM(Q264:Q266)</f>
        <v>0</v>
      </c>
      <c r="R267" s="14">
        <f>SUM(R264:R266)</f>
        <v>0</v>
      </c>
      <c r="S267" s="9"/>
      <c r="T267" s="9"/>
    </row>
    <row r="268" spans="1:20" ht="15.75">
      <c r="A268" s="34" t="s">
        <v>470</v>
      </c>
      <c r="B268" s="34"/>
      <c r="C268" s="34"/>
      <c r="D268" s="34"/>
      <c r="E268" s="33" t="s">
        <v>30</v>
      </c>
      <c r="F268" s="33" t="s">
        <v>30</v>
      </c>
      <c r="G268" s="33" t="s">
        <v>30</v>
      </c>
      <c r="H268" s="33" t="s">
        <v>30</v>
      </c>
      <c r="I268" s="33" t="s">
        <v>30</v>
      </c>
      <c r="J268" s="33" t="s">
        <v>30</v>
      </c>
      <c r="K268" s="33" t="s">
        <v>30</v>
      </c>
      <c r="L268" s="33" t="s">
        <v>30</v>
      </c>
      <c r="M268" s="33" t="s">
        <v>30</v>
      </c>
      <c r="N268" s="33" t="s">
        <v>30</v>
      </c>
      <c r="O268" s="33" t="s">
        <v>30</v>
      </c>
      <c r="P268" s="33" t="s">
        <v>30</v>
      </c>
      <c r="Q268" s="10"/>
      <c r="R268" s="14"/>
      <c r="S268" s="9"/>
      <c r="T268" s="9"/>
    </row>
    <row r="269" spans="1:20" ht="31.5">
      <c r="A269" s="13">
        <f>A266+1</f>
        <v>235</v>
      </c>
      <c r="B269" s="15" t="s">
        <v>471</v>
      </c>
      <c r="C269" s="13"/>
      <c r="D269" s="13"/>
      <c r="E269" s="11">
        <v>776753.8009803913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544.9</v>
      </c>
      <c r="N269" s="11">
        <v>776753.8009803913</v>
      </c>
      <c r="O269" s="11">
        <v>0</v>
      </c>
      <c r="P269" s="11">
        <v>0</v>
      </c>
      <c r="Q269" s="10">
        <v>0</v>
      </c>
      <c r="R269" s="14">
        <v>0</v>
      </c>
      <c r="S269" s="9"/>
      <c r="T269" s="9"/>
    </row>
    <row r="270" spans="1:20" ht="31.5">
      <c r="A270" s="13">
        <f aca="true" t="shared" si="21" ref="A270:A303">A269+1</f>
        <v>236</v>
      </c>
      <c r="B270" s="15" t="s">
        <v>472</v>
      </c>
      <c r="C270" s="13"/>
      <c r="D270" s="13"/>
      <c r="E270" s="11">
        <v>2467260.4686274505</v>
      </c>
      <c r="F270" s="11">
        <v>468909.42352941184</v>
      </c>
      <c r="G270" s="11">
        <v>0</v>
      </c>
      <c r="H270" s="11">
        <v>0</v>
      </c>
      <c r="I270" s="11">
        <v>493.8</v>
      </c>
      <c r="J270" s="11">
        <v>1318988.2117647058</v>
      </c>
      <c r="K270" s="11">
        <v>0</v>
      </c>
      <c r="L270" s="11">
        <v>0</v>
      </c>
      <c r="M270" s="11">
        <v>473.8</v>
      </c>
      <c r="N270" s="11">
        <v>679362.8333333327</v>
      </c>
      <c r="O270" s="11">
        <v>0</v>
      </c>
      <c r="P270" s="11">
        <v>0</v>
      </c>
      <c r="Q270" s="10">
        <v>0</v>
      </c>
      <c r="R270" s="14">
        <v>0</v>
      </c>
      <c r="S270" s="9"/>
      <c r="T270" s="9"/>
    </row>
    <row r="271" spans="1:20" ht="31.5">
      <c r="A271" s="13">
        <f t="shared" si="21"/>
        <v>237</v>
      </c>
      <c r="B271" s="15" t="s">
        <v>473</v>
      </c>
      <c r="C271" s="13"/>
      <c r="D271" s="13"/>
      <c r="E271" s="11">
        <v>2095366.0371960779</v>
      </c>
      <c r="F271" s="11">
        <v>307503.9343137255</v>
      </c>
      <c r="G271" s="11">
        <v>0</v>
      </c>
      <c r="H271" s="11">
        <v>0</v>
      </c>
      <c r="I271" s="11">
        <v>427</v>
      </c>
      <c r="J271" s="11">
        <v>1140558.862745098</v>
      </c>
      <c r="K271" s="11">
        <v>0</v>
      </c>
      <c r="L271" s="11">
        <v>0</v>
      </c>
      <c r="M271" s="11">
        <v>410.3</v>
      </c>
      <c r="N271" s="11">
        <v>595755.8931372544</v>
      </c>
      <c r="O271" s="11">
        <v>24.3</v>
      </c>
      <c r="P271" s="11">
        <v>51547.347</v>
      </c>
      <c r="Q271" s="10">
        <v>0</v>
      </c>
      <c r="R271" s="14">
        <v>0</v>
      </c>
      <c r="S271" s="9"/>
      <c r="T271" s="9"/>
    </row>
    <row r="272" spans="1:20" ht="31.5">
      <c r="A272" s="13">
        <f t="shared" si="21"/>
        <v>238</v>
      </c>
      <c r="B272" s="15" t="s">
        <v>474</v>
      </c>
      <c r="C272" s="13"/>
      <c r="D272" s="13"/>
      <c r="E272" s="11">
        <v>1864823.6764705882</v>
      </c>
      <c r="F272" s="11">
        <v>0</v>
      </c>
      <c r="G272" s="11">
        <v>0</v>
      </c>
      <c r="H272" s="11">
        <v>0</v>
      </c>
      <c r="I272" s="11">
        <v>1015</v>
      </c>
      <c r="J272" s="11">
        <v>1864823.6764705882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0">
        <v>0</v>
      </c>
      <c r="R272" s="14">
        <v>0</v>
      </c>
      <c r="S272" s="9"/>
      <c r="T272" s="9"/>
    </row>
    <row r="273" spans="1:20" ht="31.5">
      <c r="A273" s="13">
        <f t="shared" si="21"/>
        <v>239</v>
      </c>
      <c r="B273" s="15" t="s">
        <v>475</v>
      </c>
      <c r="C273" s="13"/>
      <c r="D273" s="13"/>
      <c r="E273" s="11">
        <v>304449.2274509804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470</v>
      </c>
      <c r="N273" s="11">
        <v>304449.2274509804</v>
      </c>
      <c r="O273" s="11">
        <v>0</v>
      </c>
      <c r="P273" s="11">
        <v>0</v>
      </c>
      <c r="Q273" s="10">
        <v>0</v>
      </c>
      <c r="R273" s="14">
        <v>0</v>
      </c>
      <c r="S273" s="9"/>
      <c r="T273" s="9"/>
    </row>
    <row r="274" spans="1:20" ht="15.75">
      <c r="A274" s="13">
        <f t="shared" si="21"/>
        <v>240</v>
      </c>
      <c r="B274" s="15" t="s">
        <v>476</v>
      </c>
      <c r="C274" s="13"/>
      <c r="D274" s="13"/>
      <c r="E274" s="11">
        <v>1252719.509803921</v>
      </c>
      <c r="F274" s="11">
        <v>0</v>
      </c>
      <c r="G274" s="11">
        <v>0</v>
      </c>
      <c r="H274" s="11">
        <v>0</v>
      </c>
      <c r="I274" s="11">
        <v>365</v>
      </c>
      <c r="J274" s="11">
        <v>656867.5980392158</v>
      </c>
      <c r="K274" s="11">
        <v>0</v>
      </c>
      <c r="L274" s="11">
        <v>0</v>
      </c>
      <c r="M274" s="11">
        <v>435</v>
      </c>
      <c r="N274" s="11">
        <v>595851.9117647053</v>
      </c>
      <c r="O274" s="11">
        <v>0</v>
      </c>
      <c r="P274" s="11">
        <v>0</v>
      </c>
      <c r="Q274" s="10">
        <v>0</v>
      </c>
      <c r="R274" s="14">
        <v>0</v>
      </c>
      <c r="S274" s="9"/>
      <c r="T274" s="9"/>
    </row>
    <row r="275" spans="1:20" ht="31.5">
      <c r="A275" s="13">
        <f t="shared" si="21"/>
        <v>241</v>
      </c>
      <c r="B275" s="15" t="s">
        <v>477</v>
      </c>
      <c r="C275" s="13"/>
      <c r="D275" s="13"/>
      <c r="E275" s="11">
        <v>485037.88235294115</v>
      </c>
      <c r="F275" s="11">
        <v>0</v>
      </c>
      <c r="G275" s="11">
        <v>0</v>
      </c>
      <c r="H275" s="11">
        <v>0</v>
      </c>
      <c r="I275" s="11">
        <v>264</v>
      </c>
      <c r="J275" s="11">
        <v>485037.88235294115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0">
        <v>0</v>
      </c>
      <c r="R275" s="14">
        <v>0</v>
      </c>
      <c r="S275" s="9"/>
      <c r="T275" s="9"/>
    </row>
    <row r="276" spans="1:20" ht="15.75">
      <c r="A276" s="13">
        <f t="shared" si="21"/>
        <v>242</v>
      </c>
      <c r="B276" s="15" t="s">
        <v>478</v>
      </c>
      <c r="C276" s="13"/>
      <c r="D276" s="13"/>
      <c r="E276" s="11">
        <v>158460.363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74.7</v>
      </c>
      <c r="P276" s="11">
        <v>158460.363</v>
      </c>
      <c r="Q276" s="10">
        <v>0</v>
      </c>
      <c r="R276" s="14">
        <v>0</v>
      </c>
      <c r="S276" s="9"/>
      <c r="T276" s="9"/>
    </row>
    <row r="277" spans="1:20" ht="31.5">
      <c r="A277" s="13">
        <f t="shared" si="21"/>
        <v>243</v>
      </c>
      <c r="B277" s="15" t="s">
        <v>479</v>
      </c>
      <c r="C277" s="13"/>
      <c r="D277" s="13"/>
      <c r="E277" s="11">
        <v>1151767.843137255</v>
      </c>
      <c r="F277" s="11">
        <v>0</v>
      </c>
      <c r="G277" s="11">
        <v>0</v>
      </c>
      <c r="H277" s="11">
        <v>0</v>
      </c>
      <c r="I277" s="11">
        <v>640</v>
      </c>
      <c r="J277" s="11">
        <v>1151767.843137255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0">
        <v>0</v>
      </c>
      <c r="R277" s="14">
        <v>0</v>
      </c>
      <c r="S277" s="9"/>
      <c r="T277" s="9"/>
    </row>
    <row r="278" spans="1:20" ht="31.5">
      <c r="A278" s="13">
        <f t="shared" si="21"/>
        <v>244</v>
      </c>
      <c r="B278" s="15" t="s">
        <v>480</v>
      </c>
      <c r="C278" s="13"/>
      <c r="D278" s="13"/>
      <c r="E278" s="11">
        <v>1512542.1176470588</v>
      </c>
      <c r="F278" s="11">
        <v>1512542.1176470588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0">
        <v>0</v>
      </c>
      <c r="R278" s="14">
        <v>0</v>
      </c>
      <c r="S278" s="9"/>
      <c r="T278" s="9"/>
    </row>
    <row r="279" spans="1:20" ht="31.5">
      <c r="A279" s="13">
        <f t="shared" si="21"/>
        <v>245</v>
      </c>
      <c r="B279" s="15" t="s">
        <v>481</v>
      </c>
      <c r="C279" s="13"/>
      <c r="D279" s="13"/>
      <c r="E279" s="11">
        <v>1228940.4705882352</v>
      </c>
      <c r="F279" s="11">
        <v>1228940.4705882352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0">
        <v>0</v>
      </c>
      <c r="R279" s="14">
        <v>0</v>
      </c>
      <c r="S279" s="9"/>
      <c r="T279" s="9"/>
    </row>
    <row r="280" spans="1:20" ht="31.5">
      <c r="A280" s="13">
        <f t="shared" si="21"/>
        <v>246</v>
      </c>
      <c r="B280" s="15" t="s">
        <v>2076</v>
      </c>
      <c r="C280" s="13"/>
      <c r="D280" s="13"/>
      <c r="E280" s="11">
        <v>1173469.4901960786</v>
      </c>
      <c r="F280" s="11">
        <v>1173469.4901960786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0">
        <v>0</v>
      </c>
      <c r="R280" s="14">
        <v>0</v>
      </c>
      <c r="S280" s="9"/>
      <c r="T280" s="9"/>
    </row>
    <row r="281" spans="1:20" ht="31.5">
      <c r="A281" s="13">
        <f t="shared" si="21"/>
        <v>247</v>
      </c>
      <c r="B281" s="15" t="s">
        <v>2077</v>
      </c>
      <c r="C281" s="13"/>
      <c r="D281" s="13"/>
      <c r="E281" s="11">
        <v>358887.8431372549</v>
      </c>
      <c r="F281" s="11">
        <v>0</v>
      </c>
      <c r="G281" s="11">
        <v>0</v>
      </c>
      <c r="H281" s="11">
        <v>0</v>
      </c>
      <c r="I281" s="11">
        <v>160</v>
      </c>
      <c r="J281" s="11">
        <v>358887.8431372549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0">
        <v>0</v>
      </c>
      <c r="R281" s="14">
        <v>0</v>
      </c>
      <c r="S281" s="9"/>
      <c r="T281" s="9"/>
    </row>
    <row r="282" spans="1:20" ht="31.5">
      <c r="A282" s="13">
        <f t="shared" si="21"/>
        <v>248</v>
      </c>
      <c r="B282" s="15" t="s">
        <v>482</v>
      </c>
      <c r="C282" s="13"/>
      <c r="D282" s="13"/>
      <c r="E282" s="11">
        <v>1322830.5882352942</v>
      </c>
      <c r="F282" s="11">
        <v>0</v>
      </c>
      <c r="G282" s="11">
        <v>0</v>
      </c>
      <c r="H282" s="11">
        <v>0</v>
      </c>
      <c r="I282" s="11">
        <v>720</v>
      </c>
      <c r="J282" s="11">
        <v>1322830.5882352942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0">
        <v>0</v>
      </c>
      <c r="R282" s="14">
        <v>0</v>
      </c>
      <c r="S282" s="9"/>
      <c r="T282" s="9"/>
    </row>
    <row r="283" spans="1:20" ht="31.5">
      <c r="A283" s="13">
        <f t="shared" si="21"/>
        <v>249</v>
      </c>
      <c r="B283" s="15" t="s">
        <v>2078</v>
      </c>
      <c r="C283" s="13"/>
      <c r="D283" s="13"/>
      <c r="E283" s="11">
        <v>577683.5588235294</v>
      </c>
      <c r="F283" s="11">
        <v>0</v>
      </c>
      <c r="G283" s="11">
        <v>0</v>
      </c>
      <c r="H283" s="11">
        <v>0</v>
      </c>
      <c r="I283" s="11">
        <v>321</v>
      </c>
      <c r="J283" s="11">
        <v>577683.5588235294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0">
        <v>0</v>
      </c>
      <c r="R283" s="14">
        <v>0</v>
      </c>
      <c r="S283" s="9"/>
      <c r="T283" s="9"/>
    </row>
    <row r="284" spans="1:20" ht="31.5">
      <c r="A284" s="13">
        <f t="shared" si="21"/>
        <v>250</v>
      </c>
      <c r="B284" s="15" t="s">
        <v>483</v>
      </c>
      <c r="C284" s="13"/>
      <c r="D284" s="13"/>
      <c r="E284" s="11">
        <v>521894.8039215687</v>
      </c>
      <c r="F284" s="11">
        <v>0</v>
      </c>
      <c r="G284" s="11">
        <v>0</v>
      </c>
      <c r="H284" s="11">
        <v>0</v>
      </c>
      <c r="I284" s="11">
        <v>290</v>
      </c>
      <c r="J284" s="11">
        <v>521894.8039215687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0">
        <v>0</v>
      </c>
      <c r="R284" s="14">
        <v>0</v>
      </c>
      <c r="S284" s="9"/>
      <c r="T284" s="9"/>
    </row>
    <row r="285" spans="1:20" ht="31.5">
      <c r="A285" s="13">
        <f t="shared" si="21"/>
        <v>251</v>
      </c>
      <c r="B285" s="15" t="s">
        <v>484</v>
      </c>
      <c r="C285" s="13"/>
      <c r="D285" s="13"/>
      <c r="E285" s="11">
        <v>637071.5882352941</v>
      </c>
      <c r="F285" s="11">
        <v>0</v>
      </c>
      <c r="G285" s="11">
        <v>0</v>
      </c>
      <c r="H285" s="11">
        <v>0</v>
      </c>
      <c r="I285" s="11">
        <v>354</v>
      </c>
      <c r="J285" s="11">
        <v>637071.5882352941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0">
        <v>0</v>
      </c>
      <c r="R285" s="14">
        <v>0</v>
      </c>
      <c r="S285" s="9"/>
      <c r="T285" s="9"/>
    </row>
    <row r="286" spans="1:20" ht="31.5">
      <c r="A286" s="13">
        <f t="shared" si="21"/>
        <v>252</v>
      </c>
      <c r="B286" s="15" t="s">
        <v>485</v>
      </c>
      <c r="C286" s="13"/>
      <c r="D286" s="13"/>
      <c r="E286" s="11">
        <v>3877801.352352941</v>
      </c>
      <c r="F286" s="11">
        <v>0</v>
      </c>
      <c r="G286" s="11">
        <v>0</v>
      </c>
      <c r="H286" s="11">
        <v>0</v>
      </c>
      <c r="I286" s="11">
        <v>991.34</v>
      </c>
      <c r="J286" s="11">
        <v>3877801.352352941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0">
        <v>0</v>
      </c>
      <c r="R286" s="14">
        <v>0</v>
      </c>
      <c r="S286" s="9"/>
      <c r="T286" s="9"/>
    </row>
    <row r="287" spans="1:20" ht="31.5">
      <c r="A287" s="13">
        <f t="shared" si="21"/>
        <v>253</v>
      </c>
      <c r="B287" s="15" t="s">
        <v>486</v>
      </c>
      <c r="C287" s="13"/>
      <c r="D287" s="13"/>
      <c r="E287" s="11">
        <v>1473486.294117647</v>
      </c>
      <c r="F287" s="11">
        <v>0</v>
      </c>
      <c r="G287" s="11">
        <v>0</v>
      </c>
      <c r="H287" s="11">
        <v>0</v>
      </c>
      <c r="I287" s="11">
        <v>802</v>
      </c>
      <c r="J287" s="11">
        <v>1473486.294117647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0">
        <v>0</v>
      </c>
      <c r="R287" s="14">
        <v>0</v>
      </c>
      <c r="S287" s="9"/>
      <c r="T287" s="9"/>
    </row>
    <row r="288" spans="1:20" ht="15.75">
      <c r="A288" s="13">
        <f t="shared" si="21"/>
        <v>254</v>
      </c>
      <c r="B288" s="15" t="s">
        <v>487</v>
      </c>
      <c r="C288" s="13"/>
      <c r="D288" s="13"/>
      <c r="E288" s="11">
        <v>4473954.257745098</v>
      </c>
      <c r="F288" s="11">
        <v>2782601.1764705884</v>
      </c>
      <c r="G288" s="11">
        <v>0</v>
      </c>
      <c r="H288" s="11">
        <v>0</v>
      </c>
      <c r="I288" s="11">
        <v>939.83</v>
      </c>
      <c r="J288" s="11">
        <v>1691353.08127451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0">
        <v>0</v>
      </c>
      <c r="R288" s="14">
        <v>0</v>
      </c>
      <c r="S288" s="9"/>
      <c r="T288" s="9"/>
    </row>
    <row r="289" spans="1:20" ht="15.75">
      <c r="A289" s="13">
        <f t="shared" si="21"/>
        <v>255</v>
      </c>
      <c r="B289" s="15" t="s">
        <v>488</v>
      </c>
      <c r="C289" s="13"/>
      <c r="D289" s="13"/>
      <c r="E289" s="11">
        <v>8300.988000000001</v>
      </c>
      <c r="F289" s="11">
        <v>0</v>
      </c>
      <c r="G289" s="11">
        <v>5.4</v>
      </c>
      <c r="H289" s="11">
        <v>8300.988000000001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0">
        <v>0</v>
      </c>
      <c r="R289" s="14">
        <v>0</v>
      </c>
      <c r="S289" s="9"/>
      <c r="T289" s="9"/>
    </row>
    <row r="290" spans="1:20" ht="15.75">
      <c r="A290" s="13">
        <f t="shared" si="21"/>
        <v>256</v>
      </c>
      <c r="B290" s="15" t="s">
        <v>489</v>
      </c>
      <c r="C290" s="13"/>
      <c r="D290" s="13"/>
      <c r="E290" s="11">
        <v>840919.0774509803</v>
      </c>
      <c r="F290" s="11">
        <v>0</v>
      </c>
      <c r="G290" s="11">
        <v>0</v>
      </c>
      <c r="H290" s="11">
        <v>0</v>
      </c>
      <c r="I290" s="11">
        <v>374.9</v>
      </c>
      <c r="J290" s="11">
        <v>840919.0774509803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0">
        <v>0</v>
      </c>
      <c r="R290" s="14">
        <v>0</v>
      </c>
      <c r="S290" s="9"/>
      <c r="T290" s="9"/>
    </row>
    <row r="291" spans="1:20" ht="15.75">
      <c r="A291" s="13">
        <f t="shared" si="21"/>
        <v>257</v>
      </c>
      <c r="B291" s="15" t="s">
        <v>490</v>
      </c>
      <c r="C291" s="13"/>
      <c r="D291" s="13"/>
      <c r="E291" s="11">
        <v>2992114.151529411</v>
      </c>
      <c r="F291" s="11">
        <v>0</v>
      </c>
      <c r="G291" s="11">
        <v>0</v>
      </c>
      <c r="H291" s="11">
        <v>0</v>
      </c>
      <c r="I291" s="11">
        <v>588.25</v>
      </c>
      <c r="J291" s="11">
        <v>1319473.5857843137</v>
      </c>
      <c r="K291" s="11">
        <v>0</v>
      </c>
      <c r="L291" s="11">
        <v>0</v>
      </c>
      <c r="M291" s="11">
        <v>1002.3</v>
      </c>
      <c r="N291" s="11">
        <v>1529453.4907450967</v>
      </c>
      <c r="O291" s="11">
        <v>67.5</v>
      </c>
      <c r="P291" s="11">
        <v>143187.075</v>
      </c>
      <c r="Q291" s="10">
        <v>0</v>
      </c>
      <c r="R291" s="14">
        <v>0</v>
      </c>
      <c r="S291" s="9"/>
      <c r="T291" s="9"/>
    </row>
    <row r="292" spans="1:20" ht="15.75">
      <c r="A292" s="13">
        <f t="shared" si="21"/>
        <v>258</v>
      </c>
      <c r="B292" s="15" t="s">
        <v>491</v>
      </c>
      <c r="C292" s="13"/>
      <c r="D292" s="13"/>
      <c r="E292" s="11">
        <v>7635417.673823526</v>
      </c>
      <c r="F292" s="11">
        <v>2328109.650980392</v>
      </c>
      <c r="G292" s="11">
        <v>0</v>
      </c>
      <c r="H292" s="11">
        <v>0</v>
      </c>
      <c r="I292" s="11">
        <v>946.27</v>
      </c>
      <c r="J292" s="11">
        <v>2122529.9957843134</v>
      </c>
      <c r="K292" s="11">
        <v>0</v>
      </c>
      <c r="L292" s="11">
        <v>0</v>
      </c>
      <c r="M292" s="11">
        <v>1834</v>
      </c>
      <c r="N292" s="11">
        <v>2951436.127058821</v>
      </c>
      <c r="O292" s="11">
        <v>110</v>
      </c>
      <c r="P292" s="11">
        <v>233341.9</v>
      </c>
      <c r="Q292" s="10">
        <v>0</v>
      </c>
      <c r="R292" s="14">
        <v>0</v>
      </c>
      <c r="S292" s="9"/>
      <c r="T292" s="9"/>
    </row>
    <row r="293" spans="1:20" ht="15.75">
      <c r="A293" s="13">
        <f t="shared" si="21"/>
        <v>259</v>
      </c>
      <c r="B293" s="15" t="s">
        <v>492</v>
      </c>
      <c r="C293" s="13"/>
      <c r="D293" s="13"/>
      <c r="E293" s="11">
        <v>2206757.010882353</v>
      </c>
      <c r="F293" s="11">
        <v>0</v>
      </c>
      <c r="G293" s="11">
        <v>0</v>
      </c>
      <c r="H293" s="11">
        <v>0</v>
      </c>
      <c r="I293" s="11">
        <v>1201.11</v>
      </c>
      <c r="J293" s="11">
        <v>2206757.010882353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0">
        <v>0</v>
      </c>
      <c r="R293" s="14">
        <v>0</v>
      </c>
      <c r="S293" s="9"/>
      <c r="T293" s="9"/>
    </row>
    <row r="294" spans="1:20" ht="15.75">
      <c r="A294" s="13">
        <f t="shared" si="21"/>
        <v>260</v>
      </c>
      <c r="B294" s="15" t="s">
        <v>493</v>
      </c>
      <c r="C294" s="13"/>
      <c r="D294" s="13"/>
      <c r="E294" s="11">
        <v>5696823.722058823</v>
      </c>
      <c r="F294" s="11">
        <v>3474376.470588235</v>
      </c>
      <c r="G294" s="11">
        <v>0</v>
      </c>
      <c r="H294" s="11">
        <v>0</v>
      </c>
      <c r="I294" s="11">
        <v>1209.65</v>
      </c>
      <c r="J294" s="11">
        <v>2222447.2514705886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0">
        <v>0</v>
      </c>
      <c r="R294" s="14">
        <v>0</v>
      </c>
      <c r="S294" s="9"/>
      <c r="T294" s="9"/>
    </row>
    <row r="295" spans="1:20" ht="15.75">
      <c r="A295" s="13">
        <f t="shared" si="21"/>
        <v>261</v>
      </c>
      <c r="B295" s="15" t="s">
        <v>494</v>
      </c>
      <c r="C295" s="13"/>
      <c r="D295" s="13"/>
      <c r="E295" s="11">
        <v>2789719.020588235</v>
      </c>
      <c r="F295" s="11">
        <v>1677255.2411764706</v>
      </c>
      <c r="G295" s="11">
        <v>0</v>
      </c>
      <c r="H295" s="11">
        <v>0</v>
      </c>
      <c r="I295" s="11">
        <v>605.5</v>
      </c>
      <c r="J295" s="11">
        <v>1112463.7794117646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0">
        <v>0</v>
      </c>
      <c r="R295" s="14">
        <v>0</v>
      </c>
      <c r="S295" s="9"/>
      <c r="T295" s="9"/>
    </row>
    <row r="296" spans="1:20" ht="15.75">
      <c r="A296" s="13">
        <f t="shared" si="21"/>
        <v>262</v>
      </c>
      <c r="B296" s="15" t="s">
        <v>2086</v>
      </c>
      <c r="C296" s="13"/>
      <c r="D296" s="13"/>
      <c r="E296" s="11">
        <v>1494633.210882353</v>
      </c>
      <c r="F296" s="11">
        <v>0</v>
      </c>
      <c r="G296" s="11">
        <v>0</v>
      </c>
      <c r="H296" s="11">
        <v>0</v>
      </c>
      <c r="I296" s="11">
        <v>813.51</v>
      </c>
      <c r="J296" s="11">
        <v>1494633.210882353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0">
        <v>0</v>
      </c>
      <c r="R296" s="14">
        <v>0</v>
      </c>
      <c r="S296" s="9"/>
      <c r="T296" s="9"/>
    </row>
    <row r="297" spans="1:20" ht="15.75">
      <c r="A297" s="13">
        <f t="shared" si="21"/>
        <v>263</v>
      </c>
      <c r="B297" s="15" t="s">
        <v>495</v>
      </c>
      <c r="C297" s="13"/>
      <c r="D297" s="13"/>
      <c r="E297" s="11">
        <v>933781.3068627451</v>
      </c>
      <c r="F297" s="11">
        <v>0</v>
      </c>
      <c r="G297" s="11">
        <v>0</v>
      </c>
      <c r="H297" s="11">
        <v>0</v>
      </c>
      <c r="I297" s="11">
        <v>416.3</v>
      </c>
      <c r="J297" s="11">
        <v>933781.3068627451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0">
        <v>0</v>
      </c>
      <c r="R297" s="14">
        <v>0</v>
      </c>
      <c r="S297" s="9"/>
      <c r="T297" s="9"/>
    </row>
    <row r="298" spans="1:20" ht="15.75">
      <c r="A298" s="13">
        <f t="shared" si="21"/>
        <v>264</v>
      </c>
      <c r="B298" s="15" t="s">
        <v>496</v>
      </c>
      <c r="C298" s="13"/>
      <c r="D298" s="13"/>
      <c r="E298" s="11">
        <v>4526173.655392157</v>
      </c>
      <c r="F298" s="11">
        <v>2576829.2156862747</v>
      </c>
      <c r="G298" s="11">
        <v>0</v>
      </c>
      <c r="H298" s="11">
        <v>0</v>
      </c>
      <c r="I298" s="11">
        <v>986</v>
      </c>
      <c r="J298" s="11">
        <v>1811543</v>
      </c>
      <c r="K298" s="11">
        <v>0</v>
      </c>
      <c r="L298" s="11">
        <v>0</v>
      </c>
      <c r="M298" s="11">
        <v>2419.65</v>
      </c>
      <c r="N298" s="11">
        <v>137801.43970588237</v>
      </c>
      <c r="O298" s="11">
        <v>0</v>
      </c>
      <c r="P298" s="11">
        <v>0</v>
      </c>
      <c r="Q298" s="10">
        <v>0</v>
      </c>
      <c r="R298" s="14">
        <v>0</v>
      </c>
      <c r="S298" s="9"/>
      <c r="T298" s="9"/>
    </row>
    <row r="299" spans="1:20" ht="15.75">
      <c r="A299" s="13">
        <f t="shared" si="21"/>
        <v>265</v>
      </c>
      <c r="B299" s="15" t="s">
        <v>497</v>
      </c>
      <c r="C299" s="13"/>
      <c r="D299" s="13"/>
      <c r="E299" s="11">
        <v>6634193.494901961</v>
      </c>
      <c r="F299" s="11">
        <v>3810232.8627450983</v>
      </c>
      <c r="G299" s="11">
        <v>0</v>
      </c>
      <c r="H299" s="11">
        <v>0</v>
      </c>
      <c r="I299" s="11">
        <v>1423.08</v>
      </c>
      <c r="J299" s="11">
        <v>2614574.657647059</v>
      </c>
      <c r="K299" s="11">
        <v>0</v>
      </c>
      <c r="L299" s="11">
        <v>0</v>
      </c>
      <c r="M299" s="11">
        <v>3676.6</v>
      </c>
      <c r="N299" s="11">
        <v>209385.97450980393</v>
      </c>
      <c r="O299" s="11">
        <v>0</v>
      </c>
      <c r="P299" s="11">
        <v>0</v>
      </c>
      <c r="Q299" s="10">
        <v>0</v>
      </c>
      <c r="R299" s="14">
        <v>0</v>
      </c>
      <c r="S299" s="9"/>
      <c r="T299" s="9"/>
    </row>
    <row r="300" spans="1:20" ht="15.75">
      <c r="A300" s="13">
        <f t="shared" si="21"/>
        <v>266</v>
      </c>
      <c r="B300" s="15" t="s">
        <v>498</v>
      </c>
      <c r="C300" s="13"/>
      <c r="D300" s="13"/>
      <c r="E300" s="11">
        <v>1934576.2984313727</v>
      </c>
      <c r="F300" s="11">
        <v>0</v>
      </c>
      <c r="G300" s="11">
        <v>0</v>
      </c>
      <c r="H300" s="11">
        <v>0</v>
      </c>
      <c r="I300" s="11">
        <v>979</v>
      </c>
      <c r="J300" s="11">
        <v>1798682.1470588236</v>
      </c>
      <c r="K300" s="11">
        <v>0</v>
      </c>
      <c r="L300" s="11">
        <v>0</v>
      </c>
      <c r="M300" s="11">
        <v>2386.16</v>
      </c>
      <c r="N300" s="11">
        <v>135894.151372549</v>
      </c>
      <c r="O300" s="11">
        <v>0</v>
      </c>
      <c r="P300" s="11">
        <v>0</v>
      </c>
      <c r="Q300" s="10">
        <v>0</v>
      </c>
      <c r="R300" s="14">
        <v>0</v>
      </c>
      <c r="S300" s="9"/>
      <c r="T300" s="9"/>
    </row>
    <row r="301" spans="1:20" ht="15.75">
      <c r="A301" s="13">
        <f t="shared" si="21"/>
        <v>267</v>
      </c>
      <c r="B301" s="15" t="s">
        <v>499</v>
      </c>
      <c r="C301" s="13"/>
      <c r="D301" s="13"/>
      <c r="E301" s="11">
        <v>467002.8058823529</v>
      </c>
      <c r="F301" s="11">
        <v>0</v>
      </c>
      <c r="G301" s="11">
        <v>0</v>
      </c>
      <c r="H301" s="11">
        <v>0</v>
      </c>
      <c r="I301" s="11">
        <v>208.2</v>
      </c>
      <c r="J301" s="11">
        <v>467002.8058823529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0">
        <v>0</v>
      </c>
      <c r="R301" s="14">
        <v>0</v>
      </c>
      <c r="S301" s="9"/>
      <c r="T301" s="9"/>
    </row>
    <row r="302" spans="1:20" ht="15.75">
      <c r="A302" s="13">
        <f t="shared" si="21"/>
        <v>268</v>
      </c>
      <c r="B302" s="15" t="s">
        <v>500</v>
      </c>
      <c r="C302" s="13"/>
      <c r="D302" s="13"/>
      <c r="E302" s="11">
        <v>1518168.571764706</v>
      </c>
      <c r="F302" s="11">
        <v>0</v>
      </c>
      <c r="G302" s="11">
        <v>0</v>
      </c>
      <c r="H302" s="11">
        <v>0</v>
      </c>
      <c r="I302" s="11">
        <v>826.32</v>
      </c>
      <c r="J302" s="11">
        <v>1518168.571764706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0">
        <v>0</v>
      </c>
      <c r="R302" s="14">
        <v>0</v>
      </c>
      <c r="S302" s="9"/>
      <c r="T302" s="9"/>
    </row>
    <row r="303" spans="1:20" ht="15.75">
      <c r="A303" s="13">
        <f t="shared" si="21"/>
        <v>269</v>
      </c>
      <c r="B303" s="15" t="s">
        <v>501</v>
      </c>
      <c r="C303" s="13"/>
      <c r="D303" s="13"/>
      <c r="E303" s="11">
        <v>1508026.870588235</v>
      </c>
      <c r="F303" s="11">
        <v>0</v>
      </c>
      <c r="G303" s="11">
        <v>0</v>
      </c>
      <c r="H303" s="11">
        <v>0</v>
      </c>
      <c r="I303" s="11">
        <v>820.8</v>
      </c>
      <c r="J303" s="11">
        <v>1508026.870588235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0">
        <v>0</v>
      </c>
      <c r="R303" s="14">
        <v>0</v>
      </c>
      <c r="S303" s="9"/>
      <c r="T303" s="9"/>
    </row>
    <row r="304" spans="1:20" ht="15.75" customHeight="1">
      <c r="A304" s="35" t="s">
        <v>29</v>
      </c>
      <c r="B304" s="35"/>
      <c r="C304" s="35"/>
      <c r="D304" s="35"/>
      <c r="E304" s="14">
        <f>SUM(E269:E303)</f>
        <v>68901809.0330588</v>
      </c>
      <c r="F304" s="14">
        <f aca="true" t="shared" si="22" ref="F304:P304">SUM(F269:F303)</f>
        <v>21340770.053921573</v>
      </c>
      <c r="G304" s="14">
        <f t="shared" si="22"/>
        <v>5.4</v>
      </c>
      <c r="H304" s="14">
        <f t="shared" si="22"/>
        <v>8300.988000000001</v>
      </c>
      <c r="I304" s="14">
        <f t="shared" si="22"/>
        <v>19181.86</v>
      </c>
      <c r="J304" s="14">
        <f t="shared" si="22"/>
        <v>39050056.456078425</v>
      </c>
      <c r="K304" s="14">
        <f t="shared" si="22"/>
        <v>0</v>
      </c>
      <c r="L304" s="14">
        <f t="shared" si="22"/>
        <v>0</v>
      </c>
      <c r="M304" s="14">
        <f t="shared" si="22"/>
        <v>13652.710000000001</v>
      </c>
      <c r="N304" s="14">
        <f t="shared" si="22"/>
        <v>7916144.850058816</v>
      </c>
      <c r="O304" s="14">
        <f t="shared" si="22"/>
        <v>276.5</v>
      </c>
      <c r="P304" s="14">
        <f t="shared" si="22"/>
        <v>586536.685</v>
      </c>
      <c r="Q304" s="14">
        <f>SUM(Q269:Q303)</f>
        <v>0</v>
      </c>
      <c r="R304" s="14">
        <f>SUM(R269:R303)</f>
        <v>0</v>
      </c>
      <c r="S304" s="9"/>
      <c r="T304" s="9"/>
    </row>
    <row r="305" spans="1:20" ht="15.75">
      <c r="A305" s="34" t="s">
        <v>37</v>
      </c>
      <c r="B305" s="34"/>
      <c r="C305" s="34"/>
      <c r="D305" s="34"/>
      <c r="E305" s="34"/>
      <c r="F305" s="34"/>
      <c r="G305" s="34"/>
      <c r="H305" s="34"/>
      <c r="I305" s="34"/>
      <c r="J305" s="33" t="s">
        <v>30</v>
      </c>
      <c r="K305" s="33" t="s">
        <v>30</v>
      </c>
      <c r="L305" s="33" t="s">
        <v>30</v>
      </c>
      <c r="M305" s="33" t="s">
        <v>30</v>
      </c>
      <c r="N305" s="33" t="s">
        <v>30</v>
      </c>
      <c r="O305" s="33" t="s">
        <v>30</v>
      </c>
      <c r="P305" s="33" t="s">
        <v>30</v>
      </c>
      <c r="Q305" s="10"/>
      <c r="R305" s="14"/>
      <c r="S305" s="9"/>
      <c r="T305" s="9"/>
    </row>
    <row r="306" spans="1:20" ht="31.5">
      <c r="A306" s="13">
        <f>A303+1</f>
        <v>270</v>
      </c>
      <c r="B306" s="15" t="s">
        <v>502</v>
      </c>
      <c r="C306" s="13"/>
      <c r="D306" s="13"/>
      <c r="E306" s="11">
        <v>1747606.188235294</v>
      </c>
      <c r="F306" s="11">
        <v>0</v>
      </c>
      <c r="G306" s="11">
        <v>0</v>
      </c>
      <c r="H306" s="11">
        <v>0</v>
      </c>
      <c r="I306" s="11">
        <v>951.2</v>
      </c>
      <c r="J306" s="11">
        <v>1747606.188235294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0">
        <v>0</v>
      </c>
      <c r="R306" s="14">
        <v>0</v>
      </c>
      <c r="S306" s="9"/>
      <c r="T306" s="9"/>
    </row>
    <row r="307" spans="1:20" ht="15.75">
      <c r="A307" s="13">
        <f>A306+1</f>
        <v>271</v>
      </c>
      <c r="B307" s="15" t="s">
        <v>503</v>
      </c>
      <c r="C307" s="13"/>
      <c r="D307" s="13"/>
      <c r="E307" s="11">
        <v>1596732.4483333318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1165.69</v>
      </c>
      <c r="N307" s="11">
        <v>1596732.4483333318</v>
      </c>
      <c r="O307" s="11">
        <v>0</v>
      </c>
      <c r="P307" s="11">
        <v>0</v>
      </c>
      <c r="Q307" s="10">
        <v>0</v>
      </c>
      <c r="R307" s="14">
        <v>0</v>
      </c>
      <c r="S307" s="9"/>
      <c r="T307" s="9"/>
    </row>
    <row r="308" spans="1:20" ht="15.75">
      <c r="A308" s="13">
        <f aca="true" t="shared" si="23" ref="A308:A370">A307+1</f>
        <v>272</v>
      </c>
      <c r="B308" s="15" t="s">
        <v>504</v>
      </c>
      <c r="C308" s="13"/>
      <c r="D308" s="13"/>
      <c r="E308" s="11">
        <v>489146.47745097993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357.1</v>
      </c>
      <c r="N308" s="11">
        <v>489146.47745097993</v>
      </c>
      <c r="O308" s="11">
        <v>0</v>
      </c>
      <c r="P308" s="11">
        <v>0</v>
      </c>
      <c r="Q308" s="10">
        <v>0</v>
      </c>
      <c r="R308" s="14">
        <v>0</v>
      </c>
      <c r="S308" s="9"/>
      <c r="T308" s="9"/>
    </row>
    <row r="309" spans="1:20" ht="15.75">
      <c r="A309" s="13">
        <f t="shared" si="23"/>
        <v>273</v>
      </c>
      <c r="B309" s="15" t="s">
        <v>505</v>
      </c>
      <c r="C309" s="13">
        <v>2012</v>
      </c>
      <c r="D309" s="13" t="s">
        <v>2020</v>
      </c>
      <c r="E309" s="11">
        <v>695587.8339921568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463.31</v>
      </c>
      <c r="N309" s="11">
        <v>695587.8339921568</v>
      </c>
      <c r="O309" s="11">
        <v>0</v>
      </c>
      <c r="P309" s="11">
        <v>0</v>
      </c>
      <c r="Q309" s="10">
        <v>0</v>
      </c>
      <c r="R309" s="14">
        <v>0</v>
      </c>
      <c r="S309" s="9"/>
      <c r="T309" s="9"/>
    </row>
    <row r="310" spans="1:20" ht="15.75">
      <c r="A310" s="13">
        <f t="shared" si="23"/>
        <v>274</v>
      </c>
      <c r="B310" s="15" t="s">
        <v>506</v>
      </c>
      <c r="C310" s="13">
        <v>2007</v>
      </c>
      <c r="D310" s="13" t="s">
        <v>2020</v>
      </c>
      <c r="E310" s="11">
        <v>3990224.176470588</v>
      </c>
      <c r="F310" s="11">
        <v>0</v>
      </c>
      <c r="G310" s="11">
        <v>0</v>
      </c>
      <c r="H310" s="11">
        <v>0</v>
      </c>
      <c r="I310" s="11">
        <v>1019</v>
      </c>
      <c r="J310" s="11">
        <v>3990224.176470588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0">
        <v>0</v>
      </c>
      <c r="R310" s="14">
        <v>0</v>
      </c>
      <c r="S310" s="9"/>
      <c r="T310" s="9"/>
    </row>
    <row r="311" spans="1:20" ht="15.75">
      <c r="A311" s="13">
        <f t="shared" si="23"/>
        <v>275</v>
      </c>
      <c r="B311" s="15" t="s">
        <v>507</v>
      </c>
      <c r="C311" s="13"/>
      <c r="D311" s="13"/>
      <c r="E311" s="11">
        <v>2453527.419607843</v>
      </c>
      <c r="F311" s="11">
        <v>2453527.419607843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0">
        <v>0</v>
      </c>
      <c r="R311" s="14">
        <v>0</v>
      </c>
      <c r="S311" s="9"/>
      <c r="T311" s="9"/>
    </row>
    <row r="312" spans="1:20" ht="15.75">
      <c r="A312" s="13">
        <f t="shared" si="23"/>
        <v>276</v>
      </c>
      <c r="B312" s="15" t="s">
        <v>508</v>
      </c>
      <c r="C312" s="13"/>
      <c r="D312" s="13"/>
      <c r="E312" s="11">
        <v>2484917.529411765</v>
      </c>
      <c r="F312" s="11">
        <v>2484917.529411765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0">
        <v>0</v>
      </c>
      <c r="R312" s="14">
        <v>0</v>
      </c>
      <c r="S312" s="9"/>
      <c r="T312" s="9"/>
    </row>
    <row r="313" spans="1:20" ht="15.75">
      <c r="A313" s="13">
        <f t="shared" si="23"/>
        <v>277</v>
      </c>
      <c r="B313" s="15" t="s">
        <v>509</v>
      </c>
      <c r="C313" s="13"/>
      <c r="D313" s="13"/>
      <c r="E313" s="11">
        <v>3419816.8725490193</v>
      </c>
      <c r="F313" s="11">
        <v>3419816.8725490193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0">
        <v>0</v>
      </c>
      <c r="R313" s="14">
        <v>0</v>
      </c>
      <c r="S313" s="9"/>
      <c r="T313" s="9"/>
    </row>
    <row r="314" spans="1:20" ht="15.75">
      <c r="A314" s="13">
        <f t="shared" si="23"/>
        <v>278</v>
      </c>
      <c r="B314" s="15" t="s">
        <v>510</v>
      </c>
      <c r="C314" s="13">
        <v>2005</v>
      </c>
      <c r="D314" s="13" t="s">
        <v>2020</v>
      </c>
      <c r="E314" s="11">
        <v>1146453.1764705882</v>
      </c>
      <c r="F314" s="11">
        <v>0</v>
      </c>
      <c r="G314" s="11">
        <v>0</v>
      </c>
      <c r="H314" s="11">
        <v>0</v>
      </c>
      <c r="I314" s="11">
        <v>624</v>
      </c>
      <c r="J314" s="11">
        <v>1146453.1764705882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0">
        <v>0</v>
      </c>
      <c r="R314" s="14">
        <v>0</v>
      </c>
      <c r="S314" s="9"/>
      <c r="T314" s="9"/>
    </row>
    <row r="315" spans="1:20" ht="15.75">
      <c r="A315" s="13">
        <f t="shared" si="23"/>
        <v>279</v>
      </c>
      <c r="B315" s="15" t="s">
        <v>511</v>
      </c>
      <c r="C315" s="13"/>
      <c r="D315" s="13"/>
      <c r="E315" s="11">
        <v>3572417.029411765</v>
      </c>
      <c r="F315" s="11">
        <v>3572417.029411765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0">
        <v>0</v>
      </c>
      <c r="R315" s="14">
        <v>0</v>
      </c>
      <c r="S315" s="9"/>
      <c r="T315" s="9"/>
    </row>
    <row r="316" spans="1:20" ht="15.75">
      <c r="A316" s="13">
        <f t="shared" si="23"/>
        <v>280</v>
      </c>
      <c r="B316" s="15" t="s">
        <v>512</v>
      </c>
      <c r="C316" s="13"/>
      <c r="D316" s="13"/>
      <c r="E316" s="11">
        <v>2677695.675490196</v>
      </c>
      <c r="F316" s="11">
        <v>2677695.675490196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0">
        <v>0</v>
      </c>
      <c r="R316" s="14">
        <v>0</v>
      </c>
      <c r="S316" s="9"/>
      <c r="T316" s="9"/>
    </row>
    <row r="317" spans="1:20" ht="15.75">
      <c r="A317" s="13">
        <f t="shared" si="23"/>
        <v>281</v>
      </c>
      <c r="B317" s="15" t="s">
        <v>513</v>
      </c>
      <c r="C317" s="13">
        <v>2005</v>
      </c>
      <c r="D317" s="13" t="s">
        <v>2020</v>
      </c>
      <c r="E317" s="11">
        <v>2471122.4362745094</v>
      </c>
      <c r="F317" s="11">
        <v>2471122.4362745094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0">
        <v>0</v>
      </c>
      <c r="R317" s="14">
        <v>0</v>
      </c>
      <c r="S317" s="9"/>
      <c r="T317" s="9"/>
    </row>
    <row r="318" spans="1:20" ht="15.75">
      <c r="A318" s="13">
        <f t="shared" si="23"/>
        <v>282</v>
      </c>
      <c r="B318" s="15" t="s">
        <v>514</v>
      </c>
      <c r="C318" s="13">
        <v>2006</v>
      </c>
      <c r="D318" s="13" t="s">
        <v>2020</v>
      </c>
      <c r="E318" s="11">
        <v>3333570.7254901957</v>
      </c>
      <c r="F318" s="11">
        <v>3333570.7254901957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0">
        <v>0</v>
      </c>
      <c r="R318" s="14">
        <v>0</v>
      </c>
      <c r="S318" s="9"/>
      <c r="T318" s="9"/>
    </row>
    <row r="319" spans="1:20" ht="15.75">
      <c r="A319" s="13">
        <f t="shared" si="23"/>
        <v>283</v>
      </c>
      <c r="B319" s="15" t="s">
        <v>515</v>
      </c>
      <c r="C319" s="13"/>
      <c r="D319" s="13"/>
      <c r="E319" s="11">
        <v>3763032.7647058824</v>
      </c>
      <c r="F319" s="11">
        <v>0</v>
      </c>
      <c r="G319" s="11">
        <v>0</v>
      </c>
      <c r="H319" s="11">
        <v>0</v>
      </c>
      <c r="I319" s="11">
        <v>962</v>
      </c>
      <c r="J319" s="11">
        <v>3763032.7647058824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0">
        <v>0</v>
      </c>
      <c r="R319" s="14">
        <v>0</v>
      </c>
      <c r="S319" s="9"/>
      <c r="T319" s="9"/>
    </row>
    <row r="320" spans="1:20" ht="15.75">
      <c r="A320" s="13">
        <f t="shared" si="23"/>
        <v>284</v>
      </c>
      <c r="B320" s="15" t="s">
        <v>516</v>
      </c>
      <c r="C320" s="13"/>
      <c r="D320" s="13"/>
      <c r="E320" s="11">
        <v>2548240.7450980395</v>
      </c>
      <c r="F320" s="11">
        <v>2548240.7450980395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0">
        <v>0</v>
      </c>
      <c r="R320" s="14">
        <v>0</v>
      </c>
      <c r="S320" s="9"/>
      <c r="T320" s="9"/>
    </row>
    <row r="321" spans="1:20" ht="15.75">
      <c r="A321" s="13">
        <f t="shared" si="23"/>
        <v>285</v>
      </c>
      <c r="B321" s="15" t="s">
        <v>517</v>
      </c>
      <c r="C321" s="13"/>
      <c r="D321" s="13"/>
      <c r="E321" s="11">
        <v>807376.8039215687</v>
      </c>
      <c r="F321" s="11">
        <v>0</v>
      </c>
      <c r="G321" s="11">
        <v>0</v>
      </c>
      <c r="H321" s="11">
        <v>0</v>
      </c>
      <c r="I321" s="11">
        <v>566</v>
      </c>
      <c r="J321" s="11">
        <v>807376.8039215687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0">
        <v>0</v>
      </c>
      <c r="R321" s="14">
        <v>0</v>
      </c>
      <c r="S321" s="9"/>
      <c r="T321" s="9"/>
    </row>
    <row r="322" spans="1:20" ht="15.75">
      <c r="A322" s="13">
        <f t="shared" si="23"/>
        <v>286</v>
      </c>
      <c r="B322" s="15" t="s">
        <v>518</v>
      </c>
      <c r="C322" s="13"/>
      <c r="D322" s="13"/>
      <c r="E322" s="11">
        <v>879317.0133333327</v>
      </c>
      <c r="F322" s="11">
        <v>0</v>
      </c>
      <c r="G322" s="11">
        <v>0</v>
      </c>
      <c r="H322" s="11">
        <v>0</v>
      </c>
      <c r="I322" s="11">
        <v>190</v>
      </c>
      <c r="J322" s="11">
        <v>271027.54901960783</v>
      </c>
      <c r="K322" s="11">
        <v>0</v>
      </c>
      <c r="L322" s="11">
        <v>0</v>
      </c>
      <c r="M322" s="11">
        <v>444.08</v>
      </c>
      <c r="N322" s="11">
        <v>608289.4643137249</v>
      </c>
      <c r="O322" s="11">
        <v>0</v>
      </c>
      <c r="P322" s="11">
        <v>0</v>
      </c>
      <c r="Q322" s="10">
        <v>0</v>
      </c>
      <c r="R322" s="14">
        <v>0</v>
      </c>
      <c r="S322" s="9"/>
      <c r="T322" s="9"/>
    </row>
    <row r="323" spans="1:20" ht="15.75">
      <c r="A323" s="13">
        <f t="shared" si="23"/>
        <v>287</v>
      </c>
      <c r="B323" s="15" t="s">
        <v>519</v>
      </c>
      <c r="C323" s="13"/>
      <c r="D323" s="13"/>
      <c r="E323" s="11">
        <v>521527.9468627446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380.74</v>
      </c>
      <c r="N323" s="11">
        <v>521527.9468627446</v>
      </c>
      <c r="O323" s="11">
        <v>0</v>
      </c>
      <c r="P323" s="11">
        <v>0</v>
      </c>
      <c r="Q323" s="10">
        <v>0</v>
      </c>
      <c r="R323" s="14">
        <v>0</v>
      </c>
      <c r="S323" s="9"/>
      <c r="T323" s="9"/>
    </row>
    <row r="324" spans="1:20" ht="15.75">
      <c r="A324" s="13">
        <f t="shared" si="23"/>
        <v>288</v>
      </c>
      <c r="B324" s="15" t="s">
        <v>520</v>
      </c>
      <c r="C324" s="13"/>
      <c r="D324" s="13"/>
      <c r="E324" s="11">
        <v>3769940.959803921</v>
      </c>
      <c r="F324" s="11">
        <v>1075854.3715686274</v>
      </c>
      <c r="G324" s="11">
        <v>0</v>
      </c>
      <c r="H324" s="11">
        <v>0</v>
      </c>
      <c r="I324" s="11">
        <v>688</v>
      </c>
      <c r="J324" s="11">
        <v>2694086.588235294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0">
        <v>0</v>
      </c>
      <c r="R324" s="14">
        <v>0</v>
      </c>
      <c r="S324" s="9"/>
      <c r="T324" s="9"/>
    </row>
    <row r="325" spans="1:20" ht="15.75">
      <c r="A325" s="13">
        <f t="shared" si="23"/>
        <v>289</v>
      </c>
      <c r="B325" s="15" t="s">
        <v>521</v>
      </c>
      <c r="C325" s="13">
        <v>2007</v>
      </c>
      <c r="D325" s="13" t="s">
        <v>2020</v>
      </c>
      <c r="E325" s="11">
        <v>4013719.1176470583</v>
      </c>
      <c r="F325" s="11">
        <v>0</v>
      </c>
      <c r="G325" s="11">
        <v>0</v>
      </c>
      <c r="H325" s="11">
        <v>0</v>
      </c>
      <c r="I325" s="11">
        <v>1025</v>
      </c>
      <c r="J325" s="11">
        <v>4013719.1176470583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0">
        <v>0</v>
      </c>
      <c r="R325" s="14">
        <v>0</v>
      </c>
      <c r="S325" s="9"/>
      <c r="T325" s="9"/>
    </row>
    <row r="326" spans="1:20" ht="15.75">
      <c r="A326" s="13">
        <f t="shared" si="23"/>
        <v>290</v>
      </c>
      <c r="B326" s="15" t="s">
        <v>522</v>
      </c>
      <c r="C326" s="13"/>
      <c r="D326" s="13"/>
      <c r="E326" s="11">
        <v>4709658.470588235</v>
      </c>
      <c r="F326" s="11">
        <v>0</v>
      </c>
      <c r="G326" s="11">
        <v>0</v>
      </c>
      <c r="H326" s="11">
        <v>0</v>
      </c>
      <c r="I326" s="11">
        <v>1204</v>
      </c>
      <c r="J326" s="11">
        <v>4709658.470588235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0">
        <v>0</v>
      </c>
      <c r="R326" s="14">
        <v>0</v>
      </c>
      <c r="S326" s="9"/>
      <c r="T326" s="9"/>
    </row>
    <row r="327" spans="1:20" ht="15.75">
      <c r="A327" s="13">
        <f t="shared" si="23"/>
        <v>291</v>
      </c>
      <c r="B327" s="15" t="s">
        <v>523</v>
      </c>
      <c r="C327" s="13">
        <v>2009</v>
      </c>
      <c r="D327" s="13" t="s">
        <v>2020</v>
      </c>
      <c r="E327" s="11">
        <v>16963390.507254902</v>
      </c>
      <c r="F327" s="11">
        <v>4864680.3490196075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1990.91</v>
      </c>
      <c r="N327" s="11">
        <v>12098710.158235295</v>
      </c>
      <c r="O327" s="11">
        <v>0</v>
      </c>
      <c r="P327" s="11">
        <v>0</v>
      </c>
      <c r="Q327" s="10">
        <v>0</v>
      </c>
      <c r="R327" s="14">
        <v>0</v>
      </c>
      <c r="S327" s="9"/>
      <c r="T327" s="9"/>
    </row>
    <row r="328" spans="1:20" ht="15.75">
      <c r="A328" s="13">
        <f t="shared" si="23"/>
        <v>292</v>
      </c>
      <c r="B328" s="15" t="s">
        <v>524</v>
      </c>
      <c r="C328" s="13">
        <v>2009</v>
      </c>
      <c r="D328" s="13" t="s">
        <v>2020</v>
      </c>
      <c r="E328" s="11">
        <v>5238392.0784313725</v>
      </c>
      <c r="F328" s="11">
        <v>5238392.0784313725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0">
        <v>0</v>
      </c>
      <c r="R328" s="14">
        <v>0</v>
      </c>
      <c r="S328" s="9"/>
      <c r="T328" s="9"/>
    </row>
    <row r="329" spans="1:20" ht="15.75">
      <c r="A329" s="13">
        <f t="shared" si="23"/>
        <v>293</v>
      </c>
      <c r="B329" s="15" t="s">
        <v>525</v>
      </c>
      <c r="C329" s="13"/>
      <c r="D329" s="13"/>
      <c r="E329" s="11">
        <v>11617679.11764706</v>
      </c>
      <c r="F329" s="11">
        <v>0</v>
      </c>
      <c r="G329" s="11">
        <v>0</v>
      </c>
      <c r="H329" s="11">
        <v>0</v>
      </c>
      <c r="I329" s="11">
        <v>2970</v>
      </c>
      <c r="J329" s="11">
        <v>11617679.11764706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0">
        <v>0</v>
      </c>
      <c r="R329" s="14">
        <v>0</v>
      </c>
      <c r="S329" s="9"/>
      <c r="T329" s="9"/>
    </row>
    <row r="330" spans="1:20" ht="15.75">
      <c r="A330" s="13">
        <f t="shared" si="23"/>
        <v>294</v>
      </c>
      <c r="B330" s="15" t="s">
        <v>526</v>
      </c>
      <c r="C330" s="13"/>
      <c r="D330" s="13"/>
      <c r="E330" s="11">
        <v>4682276.735294118</v>
      </c>
      <c r="F330" s="11">
        <v>0</v>
      </c>
      <c r="G330" s="11">
        <v>0</v>
      </c>
      <c r="H330" s="11">
        <v>0</v>
      </c>
      <c r="I330" s="11">
        <v>1197</v>
      </c>
      <c r="J330" s="11">
        <v>4682276.735294118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0">
        <v>0</v>
      </c>
      <c r="R330" s="14">
        <v>0</v>
      </c>
      <c r="S330" s="9"/>
      <c r="T330" s="9"/>
    </row>
    <row r="331" spans="1:20" ht="15.75">
      <c r="A331" s="13">
        <f t="shared" si="23"/>
        <v>295</v>
      </c>
      <c r="B331" s="15" t="s">
        <v>527</v>
      </c>
      <c r="C331" s="13"/>
      <c r="D331" s="13"/>
      <c r="E331" s="11">
        <v>3868648.0294117643</v>
      </c>
      <c r="F331" s="11">
        <v>0</v>
      </c>
      <c r="G331" s="11">
        <v>0</v>
      </c>
      <c r="H331" s="11">
        <v>0</v>
      </c>
      <c r="I331" s="11">
        <v>989</v>
      </c>
      <c r="J331" s="11">
        <v>3868648.0294117643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0">
        <v>0</v>
      </c>
      <c r="R331" s="14">
        <v>0</v>
      </c>
      <c r="S331" s="9"/>
      <c r="T331" s="9"/>
    </row>
    <row r="332" spans="1:20" ht="15.75">
      <c r="A332" s="13">
        <f t="shared" si="23"/>
        <v>296</v>
      </c>
      <c r="B332" s="15" t="s">
        <v>528</v>
      </c>
      <c r="C332" s="13">
        <v>2005</v>
      </c>
      <c r="D332" s="13" t="s">
        <v>2020</v>
      </c>
      <c r="E332" s="11">
        <v>845031.6901960785</v>
      </c>
      <c r="F332" s="11">
        <v>845031.6901960785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0">
        <v>0</v>
      </c>
      <c r="R332" s="14">
        <v>0</v>
      </c>
      <c r="S332" s="9"/>
      <c r="T332" s="9"/>
    </row>
    <row r="333" spans="1:20" ht="15.75">
      <c r="A333" s="13">
        <f t="shared" si="23"/>
        <v>297</v>
      </c>
      <c r="B333" s="15" t="s">
        <v>529</v>
      </c>
      <c r="C333" s="13">
        <v>2005</v>
      </c>
      <c r="D333" s="13" t="s">
        <v>2020</v>
      </c>
      <c r="E333" s="11">
        <v>1102835.6862745099</v>
      </c>
      <c r="F333" s="11">
        <v>1102835.6862745099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0">
        <v>0</v>
      </c>
      <c r="R333" s="14">
        <v>0</v>
      </c>
      <c r="S333" s="9"/>
      <c r="T333" s="9"/>
    </row>
    <row r="334" spans="1:20" ht="15.75">
      <c r="A334" s="13">
        <f t="shared" si="23"/>
        <v>298</v>
      </c>
      <c r="B334" s="15" t="s">
        <v>530</v>
      </c>
      <c r="C334" s="13"/>
      <c r="D334" s="13"/>
      <c r="E334" s="11">
        <v>459444.04117647064</v>
      </c>
      <c r="F334" s="11">
        <v>459444.04117647064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0">
        <v>0</v>
      </c>
      <c r="R334" s="14">
        <v>0</v>
      </c>
      <c r="S334" s="9"/>
      <c r="T334" s="9"/>
    </row>
    <row r="335" spans="1:20" ht="15.75">
      <c r="A335" s="13">
        <f t="shared" si="23"/>
        <v>299</v>
      </c>
      <c r="B335" s="15" t="s">
        <v>531</v>
      </c>
      <c r="C335" s="13">
        <v>2005</v>
      </c>
      <c r="D335" s="13" t="s">
        <v>2020</v>
      </c>
      <c r="E335" s="11">
        <v>796973.6154980392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530.84</v>
      </c>
      <c r="N335" s="11">
        <v>796973.6154980392</v>
      </c>
      <c r="O335" s="11">
        <v>0</v>
      </c>
      <c r="P335" s="11">
        <v>0</v>
      </c>
      <c r="Q335" s="10">
        <v>0</v>
      </c>
      <c r="R335" s="14">
        <v>0</v>
      </c>
      <c r="S335" s="9"/>
      <c r="T335" s="9"/>
    </row>
    <row r="336" spans="1:20" ht="31.5">
      <c r="A336" s="13">
        <f t="shared" si="23"/>
        <v>300</v>
      </c>
      <c r="B336" s="15" t="s">
        <v>532</v>
      </c>
      <c r="C336" s="13"/>
      <c r="D336" s="13"/>
      <c r="E336" s="11">
        <v>653983.243137255</v>
      </c>
      <c r="F336" s="11">
        <v>653983.243137255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0">
        <v>0</v>
      </c>
      <c r="R336" s="14">
        <v>0</v>
      </c>
      <c r="S336" s="9"/>
      <c r="T336" s="9"/>
    </row>
    <row r="337" spans="1:20" ht="15.75">
      <c r="A337" s="13">
        <f t="shared" si="23"/>
        <v>301</v>
      </c>
      <c r="B337" s="15" t="s">
        <v>533</v>
      </c>
      <c r="C337" s="13"/>
      <c r="D337" s="13"/>
      <c r="E337" s="11">
        <v>1029653.2139215686</v>
      </c>
      <c r="F337" s="11">
        <v>326041.95392156864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197.3</v>
      </c>
      <c r="N337" s="11">
        <v>703611.26</v>
      </c>
      <c r="O337" s="11">
        <v>0</v>
      </c>
      <c r="P337" s="11">
        <v>0</v>
      </c>
      <c r="Q337" s="10">
        <v>0</v>
      </c>
      <c r="R337" s="14">
        <v>0</v>
      </c>
      <c r="S337" s="9"/>
      <c r="T337" s="9"/>
    </row>
    <row r="338" spans="1:20" ht="15.75">
      <c r="A338" s="13">
        <f t="shared" si="23"/>
        <v>302</v>
      </c>
      <c r="B338" s="15" t="s">
        <v>534</v>
      </c>
      <c r="C338" s="13"/>
      <c r="D338" s="13"/>
      <c r="E338" s="11">
        <v>922920.1274509804</v>
      </c>
      <c r="F338" s="11">
        <v>0</v>
      </c>
      <c r="G338" s="11">
        <v>0</v>
      </c>
      <c r="H338" s="11">
        <v>0</v>
      </c>
      <c r="I338" s="11">
        <v>647</v>
      </c>
      <c r="J338" s="11">
        <v>922920.1274509804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0">
        <v>0</v>
      </c>
      <c r="R338" s="14">
        <v>0</v>
      </c>
      <c r="S338" s="9"/>
      <c r="T338" s="9"/>
    </row>
    <row r="339" spans="1:20" ht="15.75">
      <c r="A339" s="13">
        <f t="shared" si="23"/>
        <v>303</v>
      </c>
      <c r="B339" s="15" t="s">
        <v>535</v>
      </c>
      <c r="C339" s="13"/>
      <c r="D339" s="13"/>
      <c r="E339" s="11">
        <v>2708637.937254902</v>
      </c>
      <c r="F339" s="11">
        <v>2708637.937254902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0">
        <v>0</v>
      </c>
      <c r="R339" s="14">
        <v>0</v>
      </c>
      <c r="S339" s="9"/>
      <c r="T339" s="9"/>
    </row>
    <row r="340" spans="1:20" ht="15.75">
      <c r="A340" s="13">
        <f t="shared" si="23"/>
        <v>304</v>
      </c>
      <c r="B340" s="15" t="s">
        <v>536</v>
      </c>
      <c r="C340" s="13"/>
      <c r="D340" s="13"/>
      <c r="E340" s="11">
        <v>1904612.2519607844</v>
      </c>
      <c r="F340" s="11">
        <v>1904612.2519607844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0">
        <v>0</v>
      </c>
      <c r="R340" s="14">
        <v>0</v>
      </c>
      <c r="S340" s="9"/>
      <c r="T340" s="9"/>
    </row>
    <row r="341" spans="1:20" ht="15.75">
      <c r="A341" s="13">
        <f t="shared" si="23"/>
        <v>305</v>
      </c>
      <c r="B341" s="15" t="s">
        <v>537</v>
      </c>
      <c r="C341" s="13"/>
      <c r="D341" s="13"/>
      <c r="E341" s="11">
        <v>1893251.4117647058</v>
      </c>
      <c r="F341" s="11">
        <v>0</v>
      </c>
      <c r="G341" s="11">
        <v>0</v>
      </c>
      <c r="H341" s="11">
        <v>0</v>
      </c>
      <c r="I341" s="11">
        <v>484</v>
      </c>
      <c r="J341" s="11">
        <v>1893251.4117647058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0">
        <v>0</v>
      </c>
      <c r="R341" s="14">
        <v>0</v>
      </c>
      <c r="S341" s="9"/>
      <c r="T341" s="9"/>
    </row>
    <row r="342" spans="1:20" ht="15.75">
      <c r="A342" s="13">
        <f t="shared" si="23"/>
        <v>306</v>
      </c>
      <c r="B342" s="15" t="s">
        <v>538</v>
      </c>
      <c r="C342" s="13"/>
      <c r="D342" s="13"/>
      <c r="E342" s="11">
        <v>2344828.498039216</v>
      </c>
      <c r="F342" s="11">
        <v>2344828.498039216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0">
        <v>0</v>
      </c>
      <c r="R342" s="14">
        <v>0</v>
      </c>
      <c r="S342" s="9"/>
      <c r="T342" s="9"/>
    </row>
    <row r="343" spans="1:20" ht="15.75">
      <c r="A343" s="13">
        <f t="shared" si="23"/>
        <v>307</v>
      </c>
      <c r="B343" s="15" t="s">
        <v>539</v>
      </c>
      <c r="C343" s="13"/>
      <c r="D343" s="13"/>
      <c r="E343" s="11">
        <v>5204129.470588235</v>
      </c>
      <c r="F343" s="11">
        <v>0</v>
      </c>
      <c r="G343" s="11">
        <v>0</v>
      </c>
      <c r="H343" s="11">
        <v>0</v>
      </c>
      <c r="I343" s="11">
        <v>1329</v>
      </c>
      <c r="J343" s="11">
        <v>5204129.470588235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0">
        <v>0</v>
      </c>
      <c r="R343" s="14">
        <v>0</v>
      </c>
      <c r="S343" s="9"/>
      <c r="T343" s="9"/>
    </row>
    <row r="344" spans="1:20" ht="15.75">
      <c r="A344" s="13">
        <f t="shared" si="23"/>
        <v>308</v>
      </c>
      <c r="B344" s="15" t="s">
        <v>540</v>
      </c>
      <c r="C344" s="13"/>
      <c r="D344" s="13"/>
      <c r="E344" s="11">
        <v>194181.31372549018</v>
      </c>
      <c r="F344" s="11">
        <v>194181.31372549018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0">
        <v>0</v>
      </c>
      <c r="R344" s="14">
        <v>0</v>
      </c>
      <c r="S344" s="9"/>
      <c r="T344" s="9"/>
    </row>
    <row r="345" spans="1:20" ht="15.75">
      <c r="A345" s="13">
        <f t="shared" si="23"/>
        <v>309</v>
      </c>
      <c r="B345" s="15" t="s">
        <v>541</v>
      </c>
      <c r="C345" s="13"/>
      <c r="D345" s="13"/>
      <c r="E345" s="11">
        <v>4827008.764705882</v>
      </c>
      <c r="F345" s="11">
        <v>0</v>
      </c>
      <c r="G345" s="11">
        <v>0</v>
      </c>
      <c r="H345" s="11">
        <v>0</v>
      </c>
      <c r="I345" s="11">
        <v>1234</v>
      </c>
      <c r="J345" s="11">
        <v>4827008.764705882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0">
        <v>0</v>
      </c>
      <c r="R345" s="14">
        <v>0</v>
      </c>
      <c r="S345" s="9"/>
      <c r="T345" s="9"/>
    </row>
    <row r="346" spans="1:20" ht="15.75">
      <c r="A346" s="13">
        <f t="shared" si="23"/>
        <v>310</v>
      </c>
      <c r="B346" s="15" t="s">
        <v>542</v>
      </c>
      <c r="C346" s="13"/>
      <c r="D346" s="13"/>
      <c r="E346" s="11">
        <v>3637859.117647059</v>
      </c>
      <c r="F346" s="11">
        <v>0</v>
      </c>
      <c r="G346" s="11">
        <v>0</v>
      </c>
      <c r="H346" s="11">
        <v>0</v>
      </c>
      <c r="I346" s="11">
        <v>930</v>
      </c>
      <c r="J346" s="11">
        <v>3637859.117647059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0">
        <v>0</v>
      </c>
      <c r="R346" s="14">
        <v>0</v>
      </c>
      <c r="S346" s="9"/>
      <c r="T346" s="9"/>
    </row>
    <row r="347" spans="1:20" ht="15.75">
      <c r="A347" s="13">
        <f t="shared" si="23"/>
        <v>311</v>
      </c>
      <c r="B347" s="15" t="s">
        <v>543</v>
      </c>
      <c r="C347" s="13"/>
      <c r="D347" s="13"/>
      <c r="E347" s="11">
        <v>2104224.136345098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1401.56</v>
      </c>
      <c r="N347" s="11">
        <v>2104224.136345098</v>
      </c>
      <c r="O347" s="11">
        <v>0</v>
      </c>
      <c r="P347" s="11">
        <v>0</v>
      </c>
      <c r="Q347" s="10">
        <v>0</v>
      </c>
      <c r="R347" s="14">
        <v>0</v>
      </c>
      <c r="S347" s="9"/>
      <c r="T347" s="9"/>
    </row>
    <row r="348" spans="1:20" ht="31.5">
      <c r="A348" s="13">
        <f t="shared" si="23"/>
        <v>312</v>
      </c>
      <c r="B348" s="15" t="s">
        <v>544</v>
      </c>
      <c r="C348" s="13"/>
      <c r="D348" s="13"/>
      <c r="E348" s="11">
        <v>2218945.894117646</v>
      </c>
      <c r="F348" s="11">
        <v>815519.8980392157</v>
      </c>
      <c r="G348" s="11">
        <v>0</v>
      </c>
      <c r="H348" s="11">
        <v>0</v>
      </c>
      <c r="I348" s="11">
        <v>381</v>
      </c>
      <c r="J348" s="11">
        <v>543481.5588235294</v>
      </c>
      <c r="K348" s="11">
        <v>0</v>
      </c>
      <c r="L348" s="11">
        <v>0</v>
      </c>
      <c r="M348" s="11">
        <v>627.8</v>
      </c>
      <c r="N348" s="11">
        <v>859944.437254901</v>
      </c>
      <c r="O348" s="11">
        <v>0</v>
      </c>
      <c r="P348" s="11">
        <v>0</v>
      </c>
      <c r="Q348" s="10">
        <v>0</v>
      </c>
      <c r="R348" s="14">
        <v>0</v>
      </c>
      <c r="S348" s="9"/>
      <c r="T348" s="9"/>
    </row>
    <row r="349" spans="1:20" ht="31.5">
      <c r="A349" s="13">
        <f t="shared" si="23"/>
        <v>313</v>
      </c>
      <c r="B349" s="15" t="s">
        <v>545</v>
      </c>
      <c r="C349" s="13"/>
      <c r="D349" s="13"/>
      <c r="E349" s="11">
        <v>350909.3529411765</v>
      </c>
      <c r="F349" s="11">
        <v>0</v>
      </c>
      <c r="G349" s="11">
        <v>0</v>
      </c>
      <c r="H349" s="11">
        <v>0</v>
      </c>
      <c r="I349" s="11">
        <v>246</v>
      </c>
      <c r="J349" s="11">
        <v>350909.3529411765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0">
        <v>0</v>
      </c>
      <c r="R349" s="14">
        <v>0</v>
      </c>
      <c r="S349" s="9"/>
      <c r="T349" s="9"/>
    </row>
    <row r="350" spans="1:20" ht="31.5">
      <c r="A350" s="13">
        <f t="shared" si="23"/>
        <v>314</v>
      </c>
      <c r="B350" s="15" t="s">
        <v>546</v>
      </c>
      <c r="C350" s="13"/>
      <c r="D350" s="13"/>
      <c r="E350" s="11">
        <v>1174515.4935686274</v>
      </c>
      <c r="F350" s="11">
        <v>0</v>
      </c>
      <c r="G350" s="11">
        <v>0</v>
      </c>
      <c r="H350" s="11">
        <v>0</v>
      </c>
      <c r="I350" s="11">
        <v>484</v>
      </c>
      <c r="J350" s="11">
        <v>690407.0196078431</v>
      </c>
      <c r="K350" s="11">
        <v>0</v>
      </c>
      <c r="L350" s="11">
        <v>0</v>
      </c>
      <c r="M350" s="11">
        <v>322.45</v>
      </c>
      <c r="N350" s="11">
        <v>484108.47396078426</v>
      </c>
      <c r="O350" s="11">
        <v>0</v>
      </c>
      <c r="P350" s="11">
        <v>0</v>
      </c>
      <c r="Q350" s="10">
        <v>0</v>
      </c>
      <c r="R350" s="14">
        <v>0</v>
      </c>
      <c r="S350" s="9"/>
      <c r="T350" s="9"/>
    </row>
    <row r="351" spans="1:20" ht="31.5">
      <c r="A351" s="13">
        <f t="shared" si="23"/>
        <v>315</v>
      </c>
      <c r="B351" s="15" t="s">
        <v>547</v>
      </c>
      <c r="C351" s="13"/>
      <c r="D351" s="13"/>
      <c r="E351" s="11">
        <v>1194485.9445490194</v>
      </c>
      <c r="F351" s="11">
        <v>0</v>
      </c>
      <c r="G351" s="11">
        <v>0</v>
      </c>
      <c r="H351" s="11">
        <v>0</v>
      </c>
      <c r="I351" s="11">
        <v>498</v>
      </c>
      <c r="J351" s="11">
        <v>710377.4705882353</v>
      </c>
      <c r="K351" s="11">
        <v>0</v>
      </c>
      <c r="L351" s="11">
        <v>0</v>
      </c>
      <c r="M351" s="11">
        <v>322.45</v>
      </c>
      <c r="N351" s="11">
        <v>484108.47396078426</v>
      </c>
      <c r="O351" s="11">
        <v>0</v>
      </c>
      <c r="P351" s="11">
        <v>0</v>
      </c>
      <c r="Q351" s="10">
        <v>0</v>
      </c>
      <c r="R351" s="14">
        <v>0</v>
      </c>
      <c r="S351" s="9"/>
      <c r="T351" s="9"/>
    </row>
    <row r="352" spans="1:20" ht="31.5">
      <c r="A352" s="13">
        <f t="shared" si="23"/>
        <v>316</v>
      </c>
      <c r="B352" s="15" t="s">
        <v>548</v>
      </c>
      <c r="C352" s="13"/>
      <c r="D352" s="13"/>
      <c r="E352" s="11">
        <v>1194485.9445490194</v>
      </c>
      <c r="F352" s="11">
        <v>0</v>
      </c>
      <c r="G352" s="11">
        <v>0</v>
      </c>
      <c r="H352" s="11">
        <v>0</v>
      </c>
      <c r="I352" s="11">
        <v>498</v>
      </c>
      <c r="J352" s="11">
        <v>710377.4705882353</v>
      </c>
      <c r="K352" s="11">
        <v>0</v>
      </c>
      <c r="L352" s="11">
        <v>0</v>
      </c>
      <c r="M352" s="11">
        <v>322.45</v>
      </c>
      <c r="N352" s="11">
        <v>484108.47396078426</v>
      </c>
      <c r="O352" s="11">
        <v>0</v>
      </c>
      <c r="P352" s="11">
        <v>0</v>
      </c>
      <c r="Q352" s="10">
        <v>0</v>
      </c>
      <c r="R352" s="14">
        <v>0</v>
      </c>
      <c r="S352" s="9"/>
      <c r="T352" s="9"/>
    </row>
    <row r="353" spans="1:20" ht="31.5">
      <c r="A353" s="13">
        <f t="shared" si="23"/>
        <v>317</v>
      </c>
      <c r="B353" s="15" t="s">
        <v>549</v>
      </c>
      <c r="C353" s="13"/>
      <c r="D353" s="13"/>
      <c r="E353" s="11">
        <v>3111097.2970588235</v>
      </c>
      <c r="F353" s="11">
        <v>1677788.9735294117</v>
      </c>
      <c r="G353" s="11">
        <v>0</v>
      </c>
      <c r="H353" s="11">
        <v>0</v>
      </c>
      <c r="I353" s="11">
        <v>639</v>
      </c>
      <c r="J353" s="11">
        <v>1433308.3235294118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0">
        <v>0</v>
      </c>
      <c r="R353" s="14">
        <v>0</v>
      </c>
      <c r="S353" s="9"/>
      <c r="T353" s="9"/>
    </row>
    <row r="354" spans="1:20" ht="15.75">
      <c r="A354" s="13">
        <f t="shared" si="23"/>
        <v>318</v>
      </c>
      <c r="B354" s="15" t="s">
        <v>550</v>
      </c>
      <c r="C354" s="13"/>
      <c r="D354" s="13"/>
      <c r="E354" s="11">
        <v>1892502.694117646</v>
      </c>
      <c r="F354" s="11">
        <v>0</v>
      </c>
      <c r="G354" s="11">
        <v>0</v>
      </c>
      <c r="H354" s="11">
        <v>0</v>
      </c>
      <c r="I354" s="11">
        <v>561</v>
      </c>
      <c r="J354" s="11">
        <v>800244.5</v>
      </c>
      <c r="K354" s="11">
        <v>0</v>
      </c>
      <c r="L354" s="11">
        <v>0</v>
      </c>
      <c r="M354" s="11">
        <v>797.4</v>
      </c>
      <c r="N354" s="11">
        <v>1092258.194117646</v>
      </c>
      <c r="O354" s="11">
        <v>0</v>
      </c>
      <c r="P354" s="11">
        <v>0</v>
      </c>
      <c r="Q354" s="10">
        <v>0</v>
      </c>
      <c r="R354" s="14">
        <v>0</v>
      </c>
      <c r="S354" s="9"/>
      <c r="T354" s="9"/>
    </row>
    <row r="355" spans="1:20" ht="15.75">
      <c r="A355" s="13">
        <f t="shared" si="23"/>
        <v>319</v>
      </c>
      <c r="B355" s="15" t="s">
        <v>551</v>
      </c>
      <c r="C355" s="13">
        <v>2005</v>
      </c>
      <c r="D355" s="13" t="s">
        <v>2020</v>
      </c>
      <c r="E355" s="11">
        <v>2790203.2809803896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2036.98</v>
      </c>
      <c r="N355" s="11">
        <v>2790203.2809803896</v>
      </c>
      <c r="O355" s="11">
        <v>0</v>
      </c>
      <c r="P355" s="11">
        <v>0</v>
      </c>
      <c r="Q355" s="10">
        <v>0</v>
      </c>
      <c r="R355" s="14">
        <v>0</v>
      </c>
      <c r="S355" s="9"/>
      <c r="T355" s="9"/>
    </row>
    <row r="356" spans="1:20" ht="15.75">
      <c r="A356" s="13">
        <f t="shared" si="23"/>
        <v>320</v>
      </c>
      <c r="B356" s="15" t="s">
        <v>552</v>
      </c>
      <c r="C356" s="13"/>
      <c r="D356" s="13"/>
      <c r="E356" s="11">
        <v>1969942.343137255</v>
      </c>
      <c r="F356" s="11">
        <v>0</v>
      </c>
      <c r="G356" s="11">
        <v>0</v>
      </c>
      <c r="H356" s="11">
        <v>0</v>
      </c>
      <c r="I356" s="11">
        <v>1381</v>
      </c>
      <c r="J356" s="11">
        <v>1969942.343137255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0">
        <v>0</v>
      </c>
      <c r="R356" s="14">
        <v>0</v>
      </c>
      <c r="S356" s="9"/>
      <c r="T356" s="9"/>
    </row>
    <row r="357" spans="1:20" ht="15.75">
      <c r="A357" s="13">
        <f t="shared" si="23"/>
        <v>321</v>
      </c>
      <c r="B357" s="15" t="s">
        <v>553</v>
      </c>
      <c r="C357" s="13"/>
      <c r="D357" s="13"/>
      <c r="E357" s="11">
        <v>556319.705882353</v>
      </c>
      <c r="F357" s="11">
        <v>0</v>
      </c>
      <c r="G357" s="11">
        <v>0</v>
      </c>
      <c r="H357" s="11">
        <v>0</v>
      </c>
      <c r="I357" s="11">
        <v>390</v>
      </c>
      <c r="J357" s="11">
        <v>556319.705882353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0">
        <v>0</v>
      </c>
      <c r="R357" s="14">
        <v>0</v>
      </c>
      <c r="S357" s="9"/>
      <c r="T357" s="9"/>
    </row>
    <row r="358" spans="1:20" ht="15.75">
      <c r="A358" s="13">
        <f t="shared" si="23"/>
        <v>322</v>
      </c>
      <c r="B358" s="15" t="s">
        <v>554</v>
      </c>
      <c r="C358" s="13">
        <v>2007</v>
      </c>
      <c r="D358" s="13" t="s">
        <v>2020</v>
      </c>
      <c r="E358" s="11">
        <v>842299.0705882353</v>
      </c>
      <c r="F358" s="11">
        <v>842299.0705882353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0">
        <v>0</v>
      </c>
      <c r="R358" s="14">
        <v>0</v>
      </c>
      <c r="S358" s="9"/>
      <c r="T358" s="9"/>
    </row>
    <row r="359" spans="1:20" ht="15.75">
      <c r="A359" s="13">
        <f t="shared" si="23"/>
        <v>323</v>
      </c>
      <c r="B359" s="15" t="s">
        <v>555</v>
      </c>
      <c r="C359" s="13"/>
      <c r="D359" s="13"/>
      <c r="E359" s="11">
        <v>499261.2745098039</v>
      </c>
      <c r="F359" s="11">
        <v>0</v>
      </c>
      <c r="G359" s="11">
        <v>0</v>
      </c>
      <c r="H359" s="11">
        <v>0</v>
      </c>
      <c r="I359" s="11">
        <v>350</v>
      </c>
      <c r="J359" s="11">
        <v>499261.2745098039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0">
        <v>0</v>
      </c>
      <c r="R359" s="14">
        <v>0</v>
      </c>
      <c r="S359" s="9"/>
      <c r="T359" s="9"/>
    </row>
    <row r="360" spans="1:20" ht="15.75">
      <c r="A360" s="13">
        <f t="shared" si="23"/>
        <v>324</v>
      </c>
      <c r="B360" s="15" t="s">
        <v>556</v>
      </c>
      <c r="C360" s="13"/>
      <c r="D360" s="13"/>
      <c r="E360" s="11">
        <v>884371.5682352937</v>
      </c>
      <c r="F360" s="11">
        <v>0</v>
      </c>
      <c r="G360" s="11">
        <v>0</v>
      </c>
      <c r="H360" s="11">
        <v>0</v>
      </c>
      <c r="I360" s="11">
        <v>284</v>
      </c>
      <c r="J360" s="11">
        <v>405114.8627450981</v>
      </c>
      <c r="K360" s="11">
        <v>0</v>
      </c>
      <c r="L360" s="11">
        <v>0</v>
      </c>
      <c r="M360" s="11">
        <v>349.88</v>
      </c>
      <c r="N360" s="11">
        <v>479256.7054901956</v>
      </c>
      <c r="O360" s="11">
        <v>0</v>
      </c>
      <c r="P360" s="11">
        <v>0</v>
      </c>
      <c r="Q360" s="10">
        <v>0</v>
      </c>
      <c r="R360" s="14">
        <v>0</v>
      </c>
      <c r="S360" s="9"/>
      <c r="T360" s="9"/>
    </row>
    <row r="361" spans="1:20" ht="15.75">
      <c r="A361" s="13">
        <f t="shared" si="23"/>
        <v>325</v>
      </c>
      <c r="B361" s="15" t="s">
        <v>557</v>
      </c>
      <c r="C361" s="13">
        <v>2005</v>
      </c>
      <c r="D361" s="13" t="s">
        <v>2020</v>
      </c>
      <c r="E361" s="11">
        <v>2497586.675490196</v>
      </c>
      <c r="F361" s="11">
        <v>2497586.675490196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0">
        <v>0</v>
      </c>
      <c r="R361" s="14">
        <v>0</v>
      </c>
      <c r="S361" s="9"/>
      <c r="T361" s="9"/>
    </row>
    <row r="362" spans="1:20" ht="15.75">
      <c r="A362" s="13">
        <f t="shared" si="23"/>
        <v>326</v>
      </c>
      <c r="B362" s="15" t="s">
        <v>558</v>
      </c>
      <c r="C362" s="13"/>
      <c r="D362" s="13"/>
      <c r="E362" s="11">
        <v>1930497.6088235294</v>
      </c>
      <c r="F362" s="11">
        <v>1930497.6088235294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0">
        <v>0</v>
      </c>
      <c r="R362" s="14">
        <v>0</v>
      </c>
      <c r="S362" s="9"/>
      <c r="T362" s="9"/>
    </row>
    <row r="363" spans="1:20" ht="15.75">
      <c r="A363" s="13">
        <f t="shared" si="23"/>
        <v>327</v>
      </c>
      <c r="B363" s="15" t="s">
        <v>559</v>
      </c>
      <c r="C363" s="13"/>
      <c r="D363" s="13"/>
      <c r="E363" s="11">
        <v>2846803.705882353</v>
      </c>
      <c r="F363" s="11">
        <v>0</v>
      </c>
      <c r="G363" s="11">
        <v>0</v>
      </c>
      <c r="H363" s="11">
        <v>0</v>
      </c>
      <c r="I363" s="11">
        <v>727</v>
      </c>
      <c r="J363" s="11">
        <v>2846803.705882353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0">
        <v>0</v>
      </c>
      <c r="R363" s="14">
        <v>0</v>
      </c>
      <c r="S363" s="9"/>
      <c r="T363" s="9"/>
    </row>
    <row r="364" spans="1:20" ht="15.75">
      <c r="A364" s="13">
        <f t="shared" si="23"/>
        <v>328</v>
      </c>
      <c r="B364" s="15" t="s">
        <v>560</v>
      </c>
      <c r="C364" s="13"/>
      <c r="D364" s="13"/>
      <c r="E364" s="11">
        <v>1120702.4647058821</v>
      </c>
      <c r="F364" s="11">
        <v>1120702.4647058821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0">
        <v>0</v>
      </c>
      <c r="R364" s="14">
        <v>0</v>
      </c>
      <c r="S364" s="9"/>
      <c r="T364" s="9"/>
    </row>
    <row r="365" spans="1:20" ht="15.75">
      <c r="A365" s="13">
        <f t="shared" si="23"/>
        <v>329</v>
      </c>
      <c r="B365" s="15" t="s">
        <v>561</v>
      </c>
      <c r="C365" s="13"/>
      <c r="D365" s="13"/>
      <c r="E365" s="11">
        <v>1229609.1960784313</v>
      </c>
      <c r="F365" s="11">
        <v>0</v>
      </c>
      <c r="G365" s="11">
        <v>0</v>
      </c>
      <c r="H365" s="11">
        <v>0</v>
      </c>
      <c r="I365" s="11">
        <v>862</v>
      </c>
      <c r="J365" s="11">
        <v>1229609.1960784313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0">
        <v>0</v>
      </c>
      <c r="R365" s="14">
        <v>0</v>
      </c>
      <c r="S365" s="9"/>
      <c r="T365" s="9"/>
    </row>
    <row r="366" spans="1:20" ht="15.75">
      <c r="A366" s="13">
        <f t="shared" si="23"/>
        <v>330</v>
      </c>
      <c r="B366" s="15" t="s">
        <v>562</v>
      </c>
      <c r="C366" s="13">
        <v>2012</v>
      </c>
      <c r="D366" s="13" t="s">
        <v>2020</v>
      </c>
      <c r="E366" s="11">
        <v>1351172.971960783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986.42</v>
      </c>
      <c r="N366" s="11">
        <v>1351172.971960783</v>
      </c>
      <c r="O366" s="11">
        <v>0</v>
      </c>
      <c r="P366" s="11">
        <v>0</v>
      </c>
      <c r="Q366" s="10">
        <v>0</v>
      </c>
      <c r="R366" s="14">
        <v>0</v>
      </c>
      <c r="S366" s="9"/>
      <c r="T366" s="9"/>
    </row>
    <row r="367" spans="1:20" ht="15.75">
      <c r="A367" s="13">
        <f t="shared" si="23"/>
        <v>331</v>
      </c>
      <c r="B367" s="15" t="s">
        <v>563</v>
      </c>
      <c r="C367" s="13">
        <v>2006</v>
      </c>
      <c r="D367" s="13" t="s">
        <v>2020</v>
      </c>
      <c r="E367" s="11">
        <v>1472856.1686274512</v>
      </c>
      <c r="F367" s="11">
        <v>1472856.1686274512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0">
        <v>0</v>
      </c>
      <c r="R367" s="14">
        <v>0</v>
      </c>
      <c r="S367" s="9"/>
      <c r="T367" s="9"/>
    </row>
    <row r="368" spans="1:20" ht="15.75">
      <c r="A368" s="13">
        <f t="shared" si="23"/>
        <v>332</v>
      </c>
      <c r="B368" s="15" t="s">
        <v>564</v>
      </c>
      <c r="C368" s="13">
        <v>2007</v>
      </c>
      <c r="D368" s="13" t="s">
        <v>2020</v>
      </c>
      <c r="E368" s="11">
        <v>1479461.750980392</v>
      </c>
      <c r="F368" s="11">
        <v>1479461.750980392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0">
        <v>0</v>
      </c>
      <c r="R368" s="14">
        <v>0</v>
      </c>
      <c r="S368" s="9"/>
      <c r="T368" s="9"/>
    </row>
    <row r="369" spans="1:20" ht="15.75">
      <c r="A369" s="13">
        <f t="shared" si="23"/>
        <v>333</v>
      </c>
      <c r="B369" s="15" t="s">
        <v>565</v>
      </c>
      <c r="C369" s="13"/>
      <c r="D369" s="13"/>
      <c r="E369" s="11">
        <v>354358.8578431373</v>
      </c>
      <c r="F369" s="11">
        <v>354358.8578431373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0">
        <v>0</v>
      </c>
      <c r="R369" s="14">
        <v>0</v>
      </c>
      <c r="S369" s="9"/>
      <c r="T369" s="9"/>
    </row>
    <row r="370" spans="1:20" ht="15.75">
      <c r="A370" s="13">
        <f t="shared" si="23"/>
        <v>334</v>
      </c>
      <c r="B370" s="15" t="s">
        <v>566</v>
      </c>
      <c r="C370" s="13"/>
      <c r="D370" s="13"/>
      <c r="E370" s="11">
        <v>1693958.0588235294</v>
      </c>
      <c r="F370" s="11">
        <v>0</v>
      </c>
      <c r="G370" s="11">
        <v>0</v>
      </c>
      <c r="H370" s="11">
        <v>0</v>
      </c>
      <c r="I370" s="11">
        <v>922</v>
      </c>
      <c r="J370" s="11">
        <v>1693958.0588235294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0">
        <v>0</v>
      </c>
      <c r="R370" s="14">
        <v>0</v>
      </c>
      <c r="S370" s="9"/>
      <c r="T370" s="9"/>
    </row>
    <row r="371" spans="1:20" ht="15.75" customHeight="1">
      <c r="A371" s="35" t="s">
        <v>29</v>
      </c>
      <c r="B371" s="35"/>
      <c r="C371" s="35"/>
      <c r="D371" s="35"/>
      <c r="E371" s="14">
        <f>SUM(E306:E370)</f>
        <v>158747940.12232545</v>
      </c>
      <c r="F371" s="14">
        <f aca="true" t="shared" si="24" ref="F371:N371">SUM(F306:F370)</f>
        <v>56870903.316666685</v>
      </c>
      <c r="G371" s="14"/>
      <c r="H371" s="14">
        <f t="shared" si="24"/>
        <v>0</v>
      </c>
      <c r="I371" s="14">
        <f t="shared" si="24"/>
        <v>25232.2</v>
      </c>
      <c r="J371" s="14">
        <f t="shared" si="24"/>
        <v>74237072.45294118</v>
      </c>
      <c r="K371" s="14">
        <f t="shared" si="24"/>
        <v>0</v>
      </c>
      <c r="L371" s="14">
        <f t="shared" si="24"/>
        <v>0</v>
      </c>
      <c r="M371" s="14">
        <f t="shared" si="24"/>
        <v>12697.36</v>
      </c>
      <c r="N371" s="14">
        <f t="shared" si="24"/>
        <v>27639964.352717638</v>
      </c>
      <c r="O371" s="14">
        <f>SUM(O306:O370)</f>
        <v>0</v>
      </c>
      <c r="P371" s="14">
        <f>SUM(P306:P370)</f>
        <v>0</v>
      </c>
      <c r="Q371" s="14">
        <f>SUM(Q306:Q370)</f>
        <v>0</v>
      </c>
      <c r="R371" s="14">
        <f>SUM(R306:R370)</f>
        <v>0</v>
      </c>
      <c r="S371" s="9"/>
      <c r="T371" s="9"/>
    </row>
    <row r="372" spans="1:20" ht="15.75">
      <c r="A372" s="34" t="s">
        <v>38</v>
      </c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10"/>
      <c r="R372" s="14"/>
      <c r="S372" s="9"/>
      <c r="T372" s="9"/>
    </row>
    <row r="373" spans="1:20" ht="31.5">
      <c r="A373" s="13">
        <f>A370+1</f>
        <v>335</v>
      </c>
      <c r="B373" s="15" t="s">
        <v>567</v>
      </c>
      <c r="C373" s="13"/>
      <c r="D373" s="13"/>
      <c r="E373" s="11">
        <v>10962274.965862745</v>
      </c>
      <c r="F373" s="11">
        <v>7800038.382352943</v>
      </c>
      <c r="G373" s="11">
        <v>0</v>
      </c>
      <c r="H373" s="11">
        <v>0</v>
      </c>
      <c r="I373" s="11">
        <v>617.4</v>
      </c>
      <c r="J373" s="11">
        <v>2415069.052941176</v>
      </c>
      <c r="K373" s="11">
        <v>0</v>
      </c>
      <c r="L373" s="11">
        <v>0</v>
      </c>
      <c r="M373" s="11">
        <v>57.4</v>
      </c>
      <c r="N373" s="11">
        <v>551796.7215686276</v>
      </c>
      <c r="O373" s="11">
        <v>92.1</v>
      </c>
      <c r="P373" s="11">
        <v>195370.80899999998</v>
      </c>
      <c r="Q373" s="10">
        <v>0</v>
      </c>
      <c r="R373" s="14">
        <v>0</v>
      </c>
      <c r="S373" s="9"/>
      <c r="T373" s="9"/>
    </row>
    <row r="374" spans="1:20" ht="15.75">
      <c r="A374" s="13">
        <f>A373+1</f>
        <v>336</v>
      </c>
      <c r="B374" s="15" t="s">
        <v>568</v>
      </c>
      <c r="C374" s="13"/>
      <c r="D374" s="13"/>
      <c r="E374" s="11">
        <v>4968396.894117647</v>
      </c>
      <c r="F374" s="11">
        <v>0</v>
      </c>
      <c r="G374" s="11">
        <v>0</v>
      </c>
      <c r="H374" s="11">
        <v>0</v>
      </c>
      <c r="I374" s="11">
        <v>1268.8</v>
      </c>
      <c r="J374" s="11">
        <v>4968396.894117647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0">
        <v>0</v>
      </c>
      <c r="R374" s="14">
        <v>0</v>
      </c>
      <c r="S374" s="9"/>
      <c r="T374" s="9"/>
    </row>
    <row r="375" spans="1:20" ht="15.75">
      <c r="A375" s="13">
        <f aca="true" t="shared" si="25" ref="A375:A394">A374+1</f>
        <v>337</v>
      </c>
      <c r="B375" s="15" t="s">
        <v>569</v>
      </c>
      <c r="C375" s="13"/>
      <c r="D375" s="13"/>
      <c r="E375" s="11">
        <v>3413394.3166666664</v>
      </c>
      <c r="F375" s="11">
        <v>1092210.1205882353</v>
      </c>
      <c r="G375" s="11">
        <v>0</v>
      </c>
      <c r="H375" s="11">
        <v>0</v>
      </c>
      <c r="I375" s="11">
        <v>869</v>
      </c>
      <c r="J375" s="11">
        <v>2321184.1960784313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0">
        <v>0</v>
      </c>
      <c r="R375" s="14">
        <v>0</v>
      </c>
      <c r="S375" s="9"/>
      <c r="T375" s="9"/>
    </row>
    <row r="376" spans="1:20" ht="15.75">
      <c r="A376" s="13">
        <f t="shared" si="25"/>
        <v>338</v>
      </c>
      <c r="B376" s="15" t="s">
        <v>570</v>
      </c>
      <c r="C376" s="13"/>
      <c r="D376" s="13"/>
      <c r="E376" s="11">
        <v>4766346.05882353</v>
      </c>
      <c r="F376" s="11">
        <v>4766346.05882353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0">
        <v>0</v>
      </c>
      <c r="R376" s="14">
        <v>0</v>
      </c>
      <c r="S376" s="9"/>
      <c r="T376" s="9"/>
    </row>
    <row r="377" spans="1:20" ht="15.75">
      <c r="A377" s="13">
        <f t="shared" si="25"/>
        <v>339</v>
      </c>
      <c r="B377" s="15" t="s">
        <v>571</v>
      </c>
      <c r="C377" s="13"/>
      <c r="D377" s="13"/>
      <c r="E377" s="11">
        <v>5941643.464313725</v>
      </c>
      <c r="F377" s="11">
        <v>0</v>
      </c>
      <c r="G377" s="11">
        <v>0</v>
      </c>
      <c r="H377" s="11">
        <v>0</v>
      </c>
      <c r="I377" s="11">
        <v>460.4</v>
      </c>
      <c r="J377" s="11">
        <v>1800935.8470588233</v>
      </c>
      <c r="K377" s="11">
        <v>0</v>
      </c>
      <c r="L377" s="11">
        <v>0</v>
      </c>
      <c r="M377" s="11">
        <v>2758</v>
      </c>
      <c r="N377" s="11">
        <v>4140707.6172549017</v>
      </c>
      <c r="O377" s="11">
        <v>0</v>
      </c>
      <c r="P377" s="11">
        <v>0</v>
      </c>
      <c r="Q377" s="10">
        <v>0</v>
      </c>
      <c r="R377" s="14">
        <v>0</v>
      </c>
      <c r="S377" s="9"/>
      <c r="T377" s="9"/>
    </row>
    <row r="378" spans="1:20" ht="15.75">
      <c r="A378" s="13">
        <f t="shared" si="25"/>
        <v>340</v>
      </c>
      <c r="B378" s="15" t="s">
        <v>572</v>
      </c>
      <c r="C378" s="13"/>
      <c r="D378" s="13"/>
      <c r="E378" s="11">
        <v>5963940.020196078</v>
      </c>
      <c r="F378" s="11">
        <v>0</v>
      </c>
      <c r="G378" s="11">
        <v>0</v>
      </c>
      <c r="H378" s="11">
        <v>0</v>
      </c>
      <c r="I378" s="11">
        <v>466.1</v>
      </c>
      <c r="J378" s="11">
        <v>1823232.4029411764</v>
      </c>
      <c r="K378" s="11">
        <v>0</v>
      </c>
      <c r="L378" s="11">
        <v>0</v>
      </c>
      <c r="M378" s="11">
        <v>2758</v>
      </c>
      <c r="N378" s="11">
        <v>4140707.6172549017</v>
      </c>
      <c r="O378" s="11">
        <v>0</v>
      </c>
      <c r="P378" s="11">
        <v>0</v>
      </c>
      <c r="Q378" s="10">
        <v>0</v>
      </c>
      <c r="R378" s="14">
        <v>0</v>
      </c>
      <c r="S378" s="9"/>
      <c r="T378" s="9"/>
    </row>
    <row r="379" spans="1:20" ht="15.75">
      <c r="A379" s="13">
        <f t="shared" si="25"/>
        <v>341</v>
      </c>
      <c r="B379" s="15" t="s">
        <v>573</v>
      </c>
      <c r="C379" s="13"/>
      <c r="D379" s="13"/>
      <c r="E379" s="11">
        <v>6159981.9941176465</v>
      </c>
      <c r="F379" s="11">
        <v>0</v>
      </c>
      <c r="G379" s="11">
        <v>0</v>
      </c>
      <c r="H379" s="11">
        <v>0</v>
      </c>
      <c r="I379" s="11">
        <v>1573.1</v>
      </c>
      <c r="J379" s="11">
        <v>6159981.9941176465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0">
        <v>0</v>
      </c>
      <c r="R379" s="14">
        <v>0</v>
      </c>
      <c r="S379" s="9"/>
      <c r="T379" s="9"/>
    </row>
    <row r="380" spans="1:20" ht="15.75">
      <c r="A380" s="13">
        <f t="shared" si="25"/>
        <v>342</v>
      </c>
      <c r="B380" s="15" t="s">
        <v>574</v>
      </c>
      <c r="C380" s="13"/>
      <c r="D380" s="13"/>
      <c r="E380" s="11">
        <v>3237097.4921568627</v>
      </c>
      <c r="F380" s="11">
        <v>3237097.4921568627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0">
        <v>0</v>
      </c>
      <c r="R380" s="14">
        <v>0</v>
      </c>
      <c r="S380" s="9"/>
      <c r="T380" s="9"/>
    </row>
    <row r="381" spans="1:20" ht="15.75">
      <c r="A381" s="13">
        <f t="shared" si="25"/>
        <v>343</v>
      </c>
      <c r="B381" s="15" t="s">
        <v>575</v>
      </c>
      <c r="C381" s="13"/>
      <c r="D381" s="13"/>
      <c r="E381" s="11">
        <v>5717849.284313725</v>
      </c>
      <c r="F381" s="11">
        <v>2814299.6274509802</v>
      </c>
      <c r="G381" s="11">
        <v>0</v>
      </c>
      <c r="H381" s="11">
        <v>0</v>
      </c>
      <c r="I381" s="11">
        <v>759</v>
      </c>
      <c r="J381" s="11">
        <v>1702474.205882353</v>
      </c>
      <c r="K381" s="11">
        <v>0</v>
      </c>
      <c r="L381" s="11">
        <v>0</v>
      </c>
      <c r="M381" s="11">
        <v>800</v>
      </c>
      <c r="N381" s="11">
        <v>1201075.450980392</v>
      </c>
      <c r="O381" s="11">
        <v>0</v>
      </c>
      <c r="P381" s="11">
        <v>0</v>
      </c>
      <c r="Q381" s="10">
        <v>0</v>
      </c>
      <c r="R381" s="14">
        <v>0</v>
      </c>
      <c r="S381" s="9"/>
      <c r="T381" s="9"/>
    </row>
    <row r="382" spans="1:20" ht="15.75">
      <c r="A382" s="13">
        <f t="shared" si="25"/>
        <v>344</v>
      </c>
      <c r="B382" s="15" t="s">
        <v>576</v>
      </c>
      <c r="C382" s="13"/>
      <c r="D382" s="13"/>
      <c r="E382" s="11">
        <v>9341766.934313726</v>
      </c>
      <c r="F382" s="11">
        <v>5820779.385294118</v>
      </c>
      <c r="G382" s="11">
        <v>0</v>
      </c>
      <c r="H382" s="11">
        <v>0</v>
      </c>
      <c r="I382" s="11">
        <v>1302</v>
      </c>
      <c r="J382" s="11">
        <v>2920449.8235294116</v>
      </c>
      <c r="K382" s="11">
        <v>0</v>
      </c>
      <c r="L382" s="11">
        <v>0</v>
      </c>
      <c r="M382" s="11">
        <v>400</v>
      </c>
      <c r="N382" s="11">
        <v>600537.725490196</v>
      </c>
      <c r="O382" s="11">
        <v>0</v>
      </c>
      <c r="P382" s="11">
        <v>0</v>
      </c>
      <c r="Q382" s="10">
        <v>0</v>
      </c>
      <c r="R382" s="14">
        <v>0</v>
      </c>
      <c r="S382" s="9"/>
      <c r="T382" s="9"/>
    </row>
    <row r="383" spans="1:20" ht="15.75">
      <c r="A383" s="13">
        <f t="shared" si="25"/>
        <v>345</v>
      </c>
      <c r="B383" s="15" t="s">
        <v>577</v>
      </c>
      <c r="C383" s="13"/>
      <c r="D383" s="13"/>
      <c r="E383" s="11">
        <v>3169444.433333333</v>
      </c>
      <c r="F383" s="11">
        <v>3169444.433333333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0">
        <v>0</v>
      </c>
      <c r="R383" s="14">
        <v>0</v>
      </c>
      <c r="S383" s="9"/>
      <c r="T383" s="9"/>
    </row>
    <row r="384" spans="1:20" ht="15.75">
      <c r="A384" s="13">
        <f t="shared" si="25"/>
        <v>346</v>
      </c>
      <c r="B384" s="15" t="s">
        <v>578</v>
      </c>
      <c r="C384" s="13"/>
      <c r="D384" s="13"/>
      <c r="E384" s="11">
        <v>4690550.765686274</v>
      </c>
      <c r="F384" s="11">
        <v>4690550.765686274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0">
        <v>0</v>
      </c>
      <c r="R384" s="14">
        <v>0</v>
      </c>
      <c r="S384" s="9"/>
      <c r="T384" s="9"/>
    </row>
    <row r="385" spans="1:20" ht="15.75">
      <c r="A385" s="13">
        <f t="shared" si="25"/>
        <v>347</v>
      </c>
      <c r="B385" s="15" t="s">
        <v>579</v>
      </c>
      <c r="C385" s="13"/>
      <c r="D385" s="13"/>
      <c r="E385" s="11">
        <v>8801231.611764707</v>
      </c>
      <c r="F385" s="11">
        <v>8801231.611764707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0">
        <v>0</v>
      </c>
      <c r="R385" s="14">
        <v>0</v>
      </c>
      <c r="S385" s="9"/>
      <c r="T385" s="9"/>
    </row>
    <row r="386" spans="1:20" ht="15.75">
      <c r="A386" s="13">
        <f t="shared" si="25"/>
        <v>348</v>
      </c>
      <c r="B386" s="15" t="s">
        <v>580</v>
      </c>
      <c r="C386" s="13"/>
      <c r="D386" s="13"/>
      <c r="E386" s="11">
        <v>5841242.31372549</v>
      </c>
      <c r="F386" s="11">
        <v>5841242.31372549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0">
        <v>0</v>
      </c>
      <c r="R386" s="14">
        <v>0</v>
      </c>
      <c r="S386" s="9"/>
      <c r="T386" s="9"/>
    </row>
    <row r="387" spans="1:20" ht="15.75">
      <c r="A387" s="13">
        <f t="shared" si="25"/>
        <v>349</v>
      </c>
      <c r="B387" s="15" t="s">
        <v>581</v>
      </c>
      <c r="C387" s="13"/>
      <c r="D387" s="13"/>
      <c r="E387" s="11">
        <v>1534147.4509803907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1120</v>
      </c>
      <c r="N387" s="11">
        <v>1534147.4509803907</v>
      </c>
      <c r="O387" s="11">
        <v>0</v>
      </c>
      <c r="P387" s="11">
        <v>0</v>
      </c>
      <c r="Q387" s="10">
        <v>0</v>
      </c>
      <c r="R387" s="14">
        <v>0</v>
      </c>
      <c r="S387" s="9"/>
      <c r="T387" s="9"/>
    </row>
    <row r="388" spans="1:20" ht="15.75">
      <c r="A388" s="13">
        <f t="shared" si="25"/>
        <v>350</v>
      </c>
      <c r="B388" s="15" t="s">
        <v>582</v>
      </c>
      <c r="C388" s="13"/>
      <c r="D388" s="13"/>
      <c r="E388" s="11">
        <v>4776570.294117646</v>
      </c>
      <c r="F388" s="11">
        <v>0</v>
      </c>
      <c r="G388" s="11">
        <v>0</v>
      </c>
      <c r="H388" s="11">
        <v>0</v>
      </c>
      <c r="I388" s="11">
        <v>900</v>
      </c>
      <c r="J388" s="11">
        <v>3520508.8235294116</v>
      </c>
      <c r="K388" s="11">
        <v>0</v>
      </c>
      <c r="L388" s="11">
        <v>0</v>
      </c>
      <c r="M388" s="11">
        <v>1500</v>
      </c>
      <c r="N388" s="11">
        <v>1256061.4705882352</v>
      </c>
      <c r="O388" s="11">
        <v>0</v>
      </c>
      <c r="P388" s="11">
        <v>0</v>
      </c>
      <c r="Q388" s="10">
        <v>0</v>
      </c>
      <c r="R388" s="14">
        <v>0</v>
      </c>
      <c r="S388" s="9"/>
      <c r="T388" s="9"/>
    </row>
    <row r="389" spans="1:20" ht="15.75">
      <c r="A389" s="13">
        <f t="shared" si="25"/>
        <v>351</v>
      </c>
      <c r="B389" s="15" t="s">
        <v>583</v>
      </c>
      <c r="C389" s="13"/>
      <c r="D389" s="13"/>
      <c r="E389" s="11">
        <v>11556966.499999998</v>
      </c>
      <c r="F389" s="11">
        <v>5709010.176470587</v>
      </c>
      <c r="G389" s="11">
        <v>0</v>
      </c>
      <c r="H389" s="11">
        <v>0</v>
      </c>
      <c r="I389" s="11">
        <v>1495</v>
      </c>
      <c r="J389" s="11">
        <v>5847956.323529411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0">
        <v>0</v>
      </c>
      <c r="R389" s="14">
        <v>0</v>
      </c>
      <c r="S389" s="9"/>
      <c r="T389" s="9"/>
    </row>
    <row r="390" spans="1:20" ht="15.75">
      <c r="A390" s="13">
        <f t="shared" si="25"/>
        <v>352</v>
      </c>
      <c r="B390" s="15" t="s">
        <v>584</v>
      </c>
      <c r="C390" s="13"/>
      <c r="D390" s="13"/>
      <c r="E390" s="11">
        <v>11663351.812941177</v>
      </c>
      <c r="F390" s="11">
        <v>5654705.744117647</v>
      </c>
      <c r="G390" s="11">
        <v>0</v>
      </c>
      <c r="H390" s="11">
        <v>0</v>
      </c>
      <c r="I390" s="11">
        <v>1257.6</v>
      </c>
      <c r="J390" s="11">
        <v>4924539.670588234</v>
      </c>
      <c r="K390" s="11">
        <v>0</v>
      </c>
      <c r="L390" s="11">
        <v>0</v>
      </c>
      <c r="M390" s="11">
        <v>81</v>
      </c>
      <c r="N390" s="11">
        <v>683182.5882352942</v>
      </c>
      <c r="O390" s="11">
        <v>189</v>
      </c>
      <c r="P390" s="11">
        <v>400923.81</v>
      </c>
      <c r="Q390" s="10">
        <v>0</v>
      </c>
      <c r="R390" s="14">
        <v>0</v>
      </c>
      <c r="S390" s="9"/>
      <c r="T390" s="9"/>
    </row>
    <row r="391" spans="1:20" ht="15.75">
      <c r="A391" s="13">
        <f t="shared" si="25"/>
        <v>353</v>
      </c>
      <c r="B391" s="15" t="s">
        <v>585</v>
      </c>
      <c r="C391" s="13"/>
      <c r="D391" s="13"/>
      <c r="E391" s="11">
        <v>6517639.307843137</v>
      </c>
      <c r="F391" s="11">
        <v>6517639.307843137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0">
        <v>0</v>
      </c>
      <c r="R391" s="14">
        <v>0</v>
      </c>
      <c r="S391" s="9"/>
      <c r="T391" s="9"/>
    </row>
    <row r="392" spans="1:20" ht="15.75">
      <c r="A392" s="13">
        <f t="shared" si="25"/>
        <v>354</v>
      </c>
      <c r="B392" s="15" t="s">
        <v>586</v>
      </c>
      <c r="C392" s="13"/>
      <c r="D392" s="13"/>
      <c r="E392" s="11">
        <v>4715461.049019608</v>
      </c>
      <c r="F392" s="11">
        <v>4715461.049019608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0">
        <v>0</v>
      </c>
      <c r="R392" s="14">
        <v>0</v>
      </c>
      <c r="S392" s="9"/>
      <c r="T392" s="9"/>
    </row>
    <row r="393" spans="1:20" ht="15.75">
      <c r="A393" s="13">
        <f t="shared" si="25"/>
        <v>355</v>
      </c>
      <c r="B393" s="15" t="s">
        <v>587</v>
      </c>
      <c r="C393" s="13"/>
      <c r="D393" s="13"/>
      <c r="E393" s="11">
        <v>1134344.8911764706</v>
      </c>
      <c r="F393" s="11">
        <v>1134344.8911764706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0">
        <v>0</v>
      </c>
      <c r="R393" s="14">
        <v>0</v>
      </c>
      <c r="S393" s="9"/>
      <c r="T393" s="9"/>
    </row>
    <row r="394" spans="1:20" ht="15.75">
      <c r="A394" s="13">
        <f t="shared" si="25"/>
        <v>356</v>
      </c>
      <c r="B394" s="15" t="s">
        <v>588</v>
      </c>
      <c r="C394" s="13"/>
      <c r="D394" s="13"/>
      <c r="E394" s="11">
        <v>5626496.3176470585</v>
      </c>
      <c r="F394" s="11">
        <v>4876177.945098039</v>
      </c>
      <c r="G394" s="11">
        <v>0</v>
      </c>
      <c r="H394" s="11">
        <v>0</v>
      </c>
      <c r="I394" s="11">
        <v>526</v>
      </c>
      <c r="J394" s="11">
        <v>750318.3725490196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0">
        <v>0</v>
      </c>
      <c r="R394" s="14">
        <v>0</v>
      </c>
      <c r="S394" s="9"/>
      <c r="T394" s="9"/>
    </row>
    <row r="395" spans="1:20" ht="15.75" customHeight="1">
      <c r="A395" s="35" t="s">
        <v>29</v>
      </c>
      <c r="B395" s="35"/>
      <c r="C395" s="35"/>
      <c r="D395" s="35"/>
      <c r="E395" s="14">
        <f>SUM(E373:E394)</f>
        <v>130500138.17311764</v>
      </c>
      <c r="F395" s="14">
        <f aca="true" t="shared" si="26" ref="F395:P395">SUM(F373:F394)</f>
        <v>76640579.30490197</v>
      </c>
      <c r="G395" s="14"/>
      <c r="H395" s="14">
        <f t="shared" si="26"/>
        <v>0</v>
      </c>
      <c r="I395" s="14">
        <f t="shared" si="26"/>
        <v>11494.4</v>
      </c>
      <c r="J395" s="14">
        <f t="shared" si="26"/>
        <v>39155047.60686274</v>
      </c>
      <c r="K395" s="14">
        <f t="shared" si="26"/>
        <v>0</v>
      </c>
      <c r="L395" s="14">
        <f t="shared" si="26"/>
        <v>0</v>
      </c>
      <c r="M395" s="14">
        <f t="shared" si="26"/>
        <v>9474.4</v>
      </c>
      <c r="N395" s="14">
        <f t="shared" si="26"/>
        <v>14108216.642352939</v>
      </c>
      <c r="O395" s="14">
        <f t="shared" si="26"/>
        <v>281.1</v>
      </c>
      <c r="P395" s="14">
        <f t="shared" si="26"/>
        <v>596294.619</v>
      </c>
      <c r="Q395" s="14">
        <f>SUM(Q373:Q394)</f>
        <v>0</v>
      </c>
      <c r="R395" s="14">
        <f>SUM(R373:R394)</f>
        <v>0</v>
      </c>
      <c r="S395" s="9"/>
      <c r="T395" s="9"/>
    </row>
    <row r="396" spans="1:20" ht="15.75">
      <c r="A396" s="34" t="s">
        <v>39</v>
      </c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40"/>
      <c r="S396" s="9"/>
      <c r="T396" s="9"/>
    </row>
    <row r="397" spans="1:20" ht="15.75">
      <c r="A397" s="13">
        <f>A394+1</f>
        <v>357</v>
      </c>
      <c r="B397" s="15" t="s">
        <v>589</v>
      </c>
      <c r="C397" s="13"/>
      <c r="D397" s="13"/>
      <c r="E397" s="11">
        <v>3576502.2774509806</v>
      </c>
      <c r="F397" s="11">
        <v>3576502.2774509806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0">
        <v>0</v>
      </c>
      <c r="R397" s="14">
        <v>0</v>
      </c>
      <c r="S397" s="9"/>
      <c r="T397" s="9"/>
    </row>
    <row r="398" spans="1:20" ht="15.75">
      <c r="A398" s="13">
        <f>A397+1</f>
        <v>358</v>
      </c>
      <c r="B398" s="15" t="s">
        <v>590</v>
      </c>
      <c r="C398" s="13"/>
      <c r="D398" s="13"/>
      <c r="E398" s="11">
        <v>4676096.020196077</v>
      </c>
      <c r="F398" s="11">
        <v>1991371.7764705883</v>
      </c>
      <c r="G398" s="11">
        <v>0</v>
      </c>
      <c r="H398" s="11">
        <v>0</v>
      </c>
      <c r="I398" s="11">
        <v>373</v>
      </c>
      <c r="J398" s="11">
        <v>1632347.1176470588</v>
      </c>
      <c r="K398" s="11">
        <v>0</v>
      </c>
      <c r="L398" s="11">
        <v>0</v>
      </c>
      <c r="M398" s="11">
        <v>497</v>
      </c>
      <c r="N398" s="11">
        <v>939948.7560784307</v>
      </c>
      <c r="O398" s="11">
        <v>53</v>
      </c>
      <c r="P398" s="11">
        <v>112428.37</v>
      </c>
      <c r="Q398" s="10">
        <v>0</v>
      </c>
      <c r="R398" s="14">
        <v>0</v>
      </c>
      <c r="S398" s="9"/>
      <c r="T398" s="9"/>
    </row>
    <row r="399" spans="1:20" ht="15.75">
      <c r="A399" s="13">
        <f aca="true" t="shared" si="27" ref="A399:A409">A398+1</f>
        <v>359</v>
      </c>
      <c r="B399" s="15" t="s">
        <v>591</v>
      </c>
      <c r="C399" s="13"/>
      <c r="D399" s="13"/>
      <c r="E399" s="11">
        <v>2342552.980392157</v>
      </c>
      <c r="F399" s="11">
        <v>0</v>
      </c>
      <c r="G399" s="11">
        <v>0</v>
      </c>
      <c r="H399" s="11">
        <v>0</v>
      </c>
      <c r="I399" s="11">
        <v>877</v>
      </c>
      <c r="J399" s="11">
        <v>2342552.980392157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0">
        <v>0</v>
      </c>
      <c r="R399" s="14">
        <v>0</v>
      </c>
      <c r="S399" s="9"/>
      <c r="T399" s="9"/>
    </row>
    <row r="400" spans="1:20" ht="15.75">
      <c r="A400" s="13">
        <f t="shared" si="27"/>
        <v>360</v>
      </c>
      <c r="B400" s="15" t="s">
        <v>592</v>
      </c>
      <c r="C400" s="13"/>
      <c r="D400" s="13"/>
      <c r="E400" s="11">
        <v>2355908.470588235</v>
      </c>
      <c r="F400" s="11">
        <v>0</v>
      </c>
      <c r="G400" s="11">
        <v>0</v>
      </c>
      <c r="H400" s="11">
        <v>0</v>
      </c>
      <c r="I400" s="11">
        <v>882</v>
      </c>
      <c r="J400" s="11">
        <v>2355908.470588235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0">
        <v>0</v>
      </c>
      <c r="R400" s="14">
        <v>0</v>
      </c>
      <c r="S400" s="9"/>
      <c r="T400" s="9"/>
    </row>
    <row r="401" spans="1:20" ht="15.75">
      <c r="A401" s="13">
        <f t="shared" si="27"/>
        <v>361</v>
      </c>
      <c r="B401" s="15" t="s">
        <v>593</v>
      </c>
      <c r="C401" s="13"/>
      <c r="D401" s="13"/>
      <c r="E401" s="11">
        <v>2674275.871764706</v>
      </c>
      <c r="F401" s="11">
        <v>2112742.9852941176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46.98</v>
      </c>
      <c r="N401" s="11">
        <v>561532.8864705883</v>
      </c>
      <c r="O401" s="11">
        <v>0</v>
      </c>
      <c r="P401" s="11">
        <v>0</v>
      </c>
      <c r="Q401" s="10">
        <v>0</v>
      </c>
      <c r="R401" s="14">
        <v>0</v>
      </c>
      <c r="S401" s="9"/>
      <c r="T401" s="9"/>
    </row>
    <row r="402" spans="1:20" ht="15.75">
      <c r="A402" s="13">
        <f t="shared" si="27"/>
        <v>362</v>
      </c>
      <c r="B402" s="15" t="s">
        <v>594</v>
      </c>
      <c r="C402" s="13"/>
      <c r="D402" s="13"/>
      <c r="E402" s="11">
        <v>1129874.4705882352</v>
      </c>
      <c r="F402" s="11">
        <v>0</v>
      </c>
      <c r="G402" s="11">
        <v>0</v>
      </c>
      <c r="H402" s="11">
        <v>0</v>
      </c>
      <c r="I402" s="11">
        <v>423</v>
      </c>
      <c r="J402" s="11">
        <v>1129874.4705882352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0">
        <v>0</v>
      </c>
      <c r="R402" s="14">
        <v>0</v>
      </c>
      <c r="S402" s="9"/>
      <c r="T402" s="9"/>
    </row>
    <row r="403" spans="1:20" ht="15.75">
      <c r="A403" s="13">
        <f t="shared" si="27"/>
        <v>363</v>
      </c>
      <c r="B403" s="15" t="s">
        <v>595</v>
      </c>
      <c r="C403" s="13"/>
      <c r="D403" s="13"/>
      <c r="E403" s="11">
        <v>1206312.593137255</v>
      </c>
      <c r="F403" s="11">
        <v>1206312.593137255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0">
        <v>0</v>
      </c>
      <c r="R403" s="14">
        <v>0</v>
      </c>
      <c r="S403" s="9"/>
      <c r="T403" s="9"/>
    </row>
    <row r="404" spans="1:20" ht="15.75">
      <c r="A404" s="13">
        <f t="shared" si="27"/>
        <v>364</v>
      </c>
      <c r="B404" s="15" t="s">
        <v>596</v>
      </c>
      <c r="C404" s="13"/>
      <c r="D404" s="13"/>
      <c r="E404" s="11">
        <v>1210269.2205882352</v>
      </c>
      <c r="F404" s="11">
        <v>1210269.2205882352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0">
        <v>0</v>
      </c>
      <c r="R404" s="14">
        <v>0</v>
      </c>
      <c r="S404" s="9"/>
      <c r="T404" s="9"/>
    </row>
    <row r="405" spans="1:20" ht="15.75">
      <c r="A405" s="13">
        <f t="shared" si="27"/>
        <v>365</v>
      </c>
      <c r="B405" s="15" t="s">
        <v>597</v>
      </c>
      <c r="C405" s="13"/>
      <c r="D405" s="13"/>
      <c r="E405" s="11">
        <v>1190348.843137255</v>
      </c>
      <c r="F405" s="11">
        <v>1190348.843137255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0">
        <v>0</v>
      </c>
      <c r="R405" s="14">
        <v>0</v>
      </c>
      <c r="S405" s="9"/>
      <c r="T405" s="9"/>
    </row>
    <row r="406" spans="1:20" ht="15.75">
      <c r="A406" s="13">
        <f t="shared" si="27"/>
        <v>366</v>
      </c>
      <c r="B406" s="15" t="s">
        <v>598</v>
      </c>
      <c r="C406" s="13"/>
      <c r="D406" s="13"/>
      <c r="E406" s="11">
        <v>1198824.2254901961</v>
      </c>
      <c r="F406" s="11">
        <v>1198824.2254901961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0">
        <v>0</v>
      </c>
      <c r="R406" s="14">
        <v>0</v>
      </c>
      <c r="S406" s="9"/>
      <c r="T406" s="9"/>
    </row>
    <row r="407" spans="1:20" ht="15.75">
      <c r="A407" s="13">
        <f t="shared" si="27"/>
        <v>367</v>
      </c>
      <c r="B407" s="15" t="s">
        <v>599</v>
      </c>
      <c r="C407" s="13"/>
      <c r="D407" s="13"/>
      <c r="E407" s="11">
        <v>1608115.2745098022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1174</v>
      </c>
      <c r="N407" s="11">
        <v>1608115.2745098022</v>
      </c>
      <c r="O407" s="11">
        <v>0</v>
      </c>
      <c r="P407" s="11">
        <v>0</v>
      </c>
      <c r="Q407" s="10">
        <v>0</v>
      </c>
      <c r="R407" s="14">
        <v>0</v>
      </c>
      <c r="S407" s="9"/>
      <c r="T407" s="9"/>
    </row>
    <row r="408" spans="1:20" ht="15.75">
      <c r="A408" s="13">
        <f t="shared" si="27"/>
        <v>368</v>
      </c>
      <c r="B408" s="15" t="s">
        <v>600</v>
      </c>
      <c r="C408" s="13"/>
      <c r="D408" s="13"/>
      <c r="E408" s="11">
        <v>12303517.529411763</v>
      </c>
      <c r="F408" s="11">
        <v>0</v>
      </c>
      <c r="G408" s="11">
        <v>0</v>
      </c>
      <c r="H408" s="11">
        <v>0</v>
      </c>
      <c r="I408" s="11">
        <v>3142</v>
      </c>
      <c r="J408" s="11">
        <v>12303517.529411763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0">
        <v>0</v>
      </c>
      <c r="R408" s="14">
        <v>0</v>
      </c>
      <c r="S408" s="9"/>
      <c r="T408" s="9"/>
    </row>
    <row r="409" spans="1:20" ht="15.75">
      <c r="A409" s="13">
        <f t="shared" si="27"/>
        <v>369</v>
      </c>
      <c r="B409" s="15" t="s">
        <v>601</v>
      </c>
      <c r="C409" s="13"/>
      <c r="D409" s="13"/>
      <c r="E409" s="11">
        <v>1554484.7019607844</v>
      </c>
      <c r="F409" s="11">
        <v>1554484.7019607844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0">
        <v>0</v>
      </c>
      <c r="R409" s="14">
        <v>0</v>
      </c>
      <c r="S409" s="9"/>
      <c r="T409" s="9"/>
    </row>
    <row r="410" spans="1:20" ht="15.75" customHeight="1">
      <c r="A410" s="35" t="s">
        <v>29</v>
      </c>
      <c r="B410" s="35"/>
      <c r="C410" s="35"/>
      <c r="D410" s="35"/>
      <c r="E410" s="14">
        <f>SUM(E397:E409)</f>
        <v>37027082.47921569</v>
      </c>
      <c r="F410" s="14">
        <f aca="true" t="shared" si="28" ref="F410:P410">SUM(F397:F409)</f>
        <v>14040856.623529412</v>
      </c>
      <c r="G410" s="14"/>
      <c r="H410" s="14">
        <f t="shared" si="28"/>
        <v>0</v>
      </c>
      <c r="I410" s="14">
        <f t="shared" si="28"/>
        <v>5697</v>
      </c>
      <c r="J410" s="14">
        <f t="shared" si="28"/>
        <v>19764200.568627447</v>
      </c>
      <c r="K410" s="14">
        <f t="shared" si="28"/>
        <v>0</v>
      </c>
      <c r="L410" s="14">
        <f t="shared" si="28"/>
        <v>0</v>
      </c>
      <c r="M410" s="14">
        <f t="shared" si="28"/>
        <v>1717.98</v>
      </c>
      <c r="N410" s="14">
        <f t="shared" si="28"/>
        <v>3109596.917058821</v>
      </c>
      <c r="O410" s="14">
        <f t="shared" si="28"/>
        <v>53</v>
      </c>
      <c r="P410" s="14">
        <f t="shared" si="28"/>
        <v>112428.37</v>
      </c>
      <c r="Q410" s="14">
        <f>SUM(Q397:Q409)</f>
        <v>0</v>
      </c>
      <c r="R410" s="14">
        <f>SUM(R397:R409)</f>
        <v>0</v>
      </c>
      <c r="S410" s="9"/>
      <c r="T410" s="9"/>
    </row>
    <row r="411" spans="1:20" ht="15.75">
      <c r="A411" s="34" t="s">
        <v>40</v>
      </c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40"/>
      <c r="S411" s="9"/>
      <c r="T411" s="9"/>
    </row>
    <row r="412" spans="1:20" ht="31.5">
      <c r="A412" s="13">
        <f>A409+1</f>
        <v>370</v>
      </c>
      <c r="B412" s="15" t="s">
        <v>602</v>
      </c>
      <c r="C412" s="13"/>
      <c r="D412" s="13"/>
      <c r="E412" s="11">
        <v>2285470.029411763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1350</v>
      </c>
      <c r="N412" s="11">
        <v>1967276.529411763</v>
      </c>
      <c r="O412" s="11">
        <v>150</v>
      </c>
      <c r="P412" s="11">
        <v>318193.5</v>
      </c>
      <c r="Q412" s="10">
        <v>0</v>
      </c>
      <c r="R412" s="14">
        <v>0</v>
      </c>
      <c r="S412" s="9"/>
      <c r="T412" s="9"/>
    </row>
    <row r="413" spans="1:20" ht="31.5">
      <c r="A413" s="13">
        <f>A412+1</f>
        <v>371</v>
      </c>
      <c r="B413" s="15" t="s">
        <v>603</v>
      </c>
      <c r="C413" s="13"/>
      <c r="D413" s="13"/>
      <c r="E413" s="11">
        <v>2932335.3921568627</v>
      </c>
      <c r="F413" s="11">
        <v>2932335.3921568627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0">
        <v>0</v>
      </c>
      <c r="R413" s="14">
        <v>0</v>
      </c>
      <c r="S413" s="9"/>
      <c r="T413" s="9"/>
    </row>
    <row r="414" spans="1:20" ht="15.75">
      <c r="A414" s="13">
        <f aca="true" t="shared" si="29" ref="A414:A427">A413+1</f>
        <v>372</v>
      </c>
      <c r="B414" s="15" t="s">
        <v>604</v>
      </c>
      <c r="C414" s="13"/>
      <c r="D414" s="13"/>
      <c r="E414" s="11">
        <v>1113112.880392156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460</v>
      </c>
      <c r="N414" s="11">
        <v>879770.9803921562</v>
      </c>
      <c r="O414" s="11">
        <v>110</v>
      </c>
      <c r="P414" s="11">
        <v>233341.9</v>
      </c>
      <c r="Q414" s="10">
        <v>0</v>
      </c>
      <c r="R414" s="14">
        <v>0</v>
      </c>
      <c r="S414" s="9"/>
      <c r="T414" s="9"/>
    </row>
    <row r="415" spans="1:20" ht="15.75">
      <c r="A415" s="13">
        <f t="shared" si="29"/>
        <v>373</v>
      </c>
      <c r="B415" s="15" t="s">
        <v>605</v>
      </c>
      <c r="C415" s="13"/>
      <c r="D415" s="13"/>
      <c r="E415" s="11">
        <v>1037066.2019607844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400</v>
      </c>
      <c r="N415" s="11">
        <v>676446.9019607843</v>
      </c>
      <c r="O415" s="11">
        <v>170</v>
      </c>
      <c r="P415" s="11">
        <v>360619.3</v>
      </c>
      <c r="Q415" s="10">
        <v>0</v>
      </c>
      <c r="R415" s="14">
        <v>0</v>
      </c>
      <c r="S415" s="9"/>
      <c r="T415" s="9"/>
    </row>
    <row r="416" spans="1:20" ht="31.5">
      <c r="A416" s="13">
        <f t="shared" si="29"/>
        <v>374</v>
      </c>
      <c r="B416" s="15" t="s">
        <v>606</v>
      </c>
      <c r="C416" s="13"/>
      <c r="D416" s="13"/>
      <c r="E416" s="11">
        <v>5005626.431372547</v>
      </c>
      <c r="F416" s="11">
        <v>815550</v>
      </c>
      <c r="G416" s="11">
        <v>0</v>
      </c>
      <c r="H416" s="11">
        <v>0</v>
      </c>
      <c r="I416" s="11">
        <v>1100</v>
      </c>
      <c r="J416" s="11">
        <v>1569106.862745098</v>
      </c>
      <c r="K416" s="11">
        <v>0</v>
      </c>
      <c r="L416" s="11">
        <v>0</v>
      </c>
      <c r="M416" s="11">
        <v>1600</v>
      </c>
      <c r="N416" s="11">
        <v>2620969.5686274488</v>
      </c>
      <c r="O416" s="11">
        <v>0</v>
      </c>
      <c r="P416" s="11">
        <v>0</v>
      </c>
      <c r="Q416" s="10">
        <v>0</v>
      </c>
      <c r="R416" s="14">
        <v>0</v>
      </c>
      <c r="S416" s="9"/>
      <c r="T416" s="9"/>
    </row>
    <row r="417" spans="1:20" ht="31.5">
      <c r="A417" s="13">
        <f t="shared" si="29"/>
        <v>375</v>
      </c>
      <c r="B417" s="15" t="s">
        <v>607</v>
      </c>
      <c r="C417" s="13"/>
      <c r="D417" s="13"/>
      <c r="E417" s="11">
        <v>6923392.078431369</v>
      </c>
      <c r="F417" s="11">
        <v>3072351.176470588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2400</v>
      </c>
      <c r="N417" s="11">
        <v>3851040.901960781</v>
      </c>
      <c r="O417" s="11">
        <v>0</v>
      </c>
      <c r="P417" s="11">
        <v>0</v>
      </c>
      <c r="Q417" s="10">
        <v>0</v>
      </c>
      <c r="R417" s="14">
        <v>0</v>
      </c>
      <c r="S417" s="9"/>
      <c r="T417" s="9"/>
    </row>
    <row r="418" spans="1:20" ht="15.75">
      <c r="A418" s="13">
        <f t="shared" si="29"/>
        <v>376</v>
      </c>
      <c r="B418" s="15" t="s">
        <v>608</v>
      </c>
      <c r="C418" s="13"/>
      <c r="D418" s="13"/>
      <c r="E418" s="11">
        <v>1184061.862745098</v>
      </c>
      <c r="F418" s="11">
        <v>1184061.862745098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0">
        <v>0</v>
      </c>
      <c r="R418" s="14">
        <v>0</v>
      </c>
      <c r="S418" s="9"/>
      <c r="T418" s="9"/>
    </row>
    <row r="419" spans="1:20" ht="15.75">
      <c r="A419" s="13">
        <f t="shared" si="29"/>
        <v>377</v>
      </c>
      <c r="B419" s="15" t="s">
        <v>609</v>
      </c>
      <c r="C419" s="13"/>
      <c r="D419" s="13"/>
      <c r="E419" s="11">
        <v>698226.4705882353</v>
      </c>
      <c r="F419" s="11">
        <v>698226.4705882353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0">
        <v>0</v>
      </c>
      <c r="R419" s="14">
        <v>0</v>
      </c>
      <c r="S419" s="9"/>
      <c r="T419" s="9"/>
    </row>
    <row r="420" spans="1:20" ht="15.75">
      <c r="A420" s="13">
        <f t="shared" si="29"/>
        <v>378</v>
      </c>
      <c r="B420" s="15" t="s">
        <v>610</v>
      </c>
      <c r="C420" s="13"/>
      <c r="D420" s="13"/>
      <c r="E420" s="11">
        <v>169703.2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80</v>
      </c>
      <c r="P420" s="11">
        <v>169703.2</v>
      </c>
      <c r="Q420" s="10">
        <v>0</v>
      </c>
      <c r="R420" s="14">
        <v>0</v>
      </c>
      <c r="S420" s="9"/>
      <c r="T420" s="9"/>
    </row>
    <row r="421" spans="1:20" ht="15.75">
      <c r="A421" s="13">
        <f t="shared" si="29"/>
        <v>379</v>
      </c>
      <c r="B421" s="15" t="s">
        <v>611</v>
      </c>
      <c r="C421" s="13"/>
      <c r="D421" s="13"/>
      <c r="E421" s="11">
        <v>3297838.999999998</v>
      </c>
      <c r="F421" s="11">
        <v>0</v>
      </c>
      <c r="G421" s="11">
        <v>0</v>
      </c>
      <c r="H421" s="11">
        <v>0</v>
      </c>
      <c r="I421" s="11">
        <v>900</v>
      </c>
      <c r="J421" s="11">
        <v>1283814.705882353</v>
      </c>
      <c r="K421" s="11">
        <v>0</v>
      </c>
      <c r="L421" s="11">
        <v>0</v>
      </c>
      <c r="M421" s="11">
        <v>1200</v>
      </c>
      <c r="N421" s="11">
        <v>2014024.2941176454</v>
      </c>
      <c r="O421" s="11">
        <v>0</v>
      </c>
      <c r="P421" s="11">
        <v>0</v>
      </c>
      <c r="Q421" s="10">
        <v>0</v>
      </c>
      <c r="R421" s="14">
        <v>0</v>
      </c>
      <c r="S421" s="9"/>
      <c r="T421" s="9"/>
    </row>
    <row r="422" spans="1:20" ht="15.75">
      <c r="A422" s="13">
        <f t="shared" si="29"/>
        <v>380</v>
      </c>
      <c r="B422" s="15" t="s">
        <v>612</v>
      </c>
      <c r="C422" s="13"/>
      <c r="D422" s="13"/>
      <c r="E422" s="11">
        <v>1451702.533333332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880</v>
      </c>
      <c r="N422" s="11">
        <v>1451702.533333332</v>
      </c>
      <c r="O422" s="11">
        <v>0</v>
      </c>
      <c r="P422" s="11">
        <v>0</v>
      </c>
      <c r="Q422" s="10">
        <v>0</v>
      </c>
      <c r="R422" s="14">
        <v>0</v>
      </c>
      <c r="S422" s="9"/>
      <c r="T422" s="9"/>
    </row>
    <row r="423" spans="1:20" ht="15.75">
      <c r="A423" s="13">
        <f t="shared" si="29"/>
        <v>381</v>
      </c>
      <c r="B423" s="15" t="s">
        <v>613</v>
      </c>
      <c r="C423" s="13"/>
      <c r="D423" s="13"/>
      <c r="E423" s="11">
        <v>806453.9921568627</v>
      </c>
      <c r="F423" s="11">
        <v>636750.7921568628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80</v>
      </c>
      <c r="P423" s="11">
        <v>169703.2</v>
      </c>
      <c r="Q423" s="10">
        <v>0</v>
      </c>
      <c r="R423" s="14">
        <v>0</v>
      </c>
      <c r="S423" s="9"/>
      <c r="T423" s="9"/>
    </row>
    <row r="424" spans="1:20" ht="15.75">
      <c r="A424" s="13">
        <f t="shared" si="29"/>
        <v>382</v>
      </c>
      <c r="B424" s="15" t="s">
        <v>614</v>
      </c>
      <c r="C424" s="13"/>
      <c r="D424" s="13"/>
      <c r="E424" s="11">
        <v>1067081.249019608</v>
      </c>
      <c r="F424" s="11">
        <v>587665.4078431373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13</v>
      </c>
      <c r="N424" s="11">
        <v>246073.9411764706</v>
      </c>
      <c r="O424" s="11">
        <v>110</v>
      </c>
      <c r="P424" s="11">
        <v>233341.9</v>
      </c>
      <c r="Q424" s="10">
        <v>0</v>
      </c>
      <c r="R424" s="14">
        <v>0</v>
      </c>
      <c r="S424" s="9"/>
      <c r="T424" s="9"/>
    </row>
    <row r="425" spans="1:20" ht="15.75">
      <c r="A425" s="13">
        <f t="shared" si="29"/>
        <v>383</v>
      </c>
      <c r="B425" s="15" t="s">
        <v>615</v>
      </c>
      <c r="C425" s="13"/>
      <c r="D425" s="13"/>
      <c r="E425" s="11">
        <v>1507415.168627451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800</v>
      </c>
      <c r="N425" s="11">
        <v>1337711.968627451</v>
      </c>
      <c r="O425" s="11">
        <v>80</v>
      </c>
      <c r="P425" s="11">
        <v>169703.2</v>
      </c>
      <c r="Q425" s="10">
        <v>0</v>
      </c>
      <c r="R425" s="14">
        <v>0</v>
      </c>
      <c r="S425" s="9"/>
      <c r="T425" s="9"/>
    </row>
    <row r="426" spans="1:20" ht="15.75">
      <c r="A426" s="13">
        <f t="shared" si="29"/>
        <v>384</v>
      </c>
      <c r="B426" s="15" t="s">
        <v>616</v>
      </c>
      <c r="C426" s="13"/>
      <c r="D426" s="13"/>
      <c r="E426" s="11">
        <v>1507415.168627451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800</v>
      </c>
      <c r="N426" s="11">
        <v>1337711.968627451</v>
      </c>
      <c r="O426" s="11">
        <v>80</v>
      </c>
      <c r="P426" s="11">
        <v>169703.2</v>
      </c>
      <c r="Q426" s="10">
        <v>0</v>
      </c>
      <c r="R426" s="14">
        <v>0</v>
      </c>
      <c r="S426" s="9"/>
      <c r="T426" s="9"/>
    </row>
    <row r="427" spans="1:20" ht="15.75">
      <c r="A427" s="13">
        <f t="shared" si="29"/>
        <v>385</v>
      </c>
      <c r="B427" s="15" t="s">
        <v>617</v>
      </c>
      <c r="C427" s="13"/>
      <c r="D427" s="13"/>
      <c r="E427" s="11">
        <v>1507415.168627451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800</v>
      </c>
      <c r="N427" s="11">
        <v>1337711.968627451</v>
      </c>
      <c r="O427" s="11">
        <v>80</v>
      </c>
      <c r="P427" s="11">
        <v>169703.2</v>
      </c>
      <c r="Q427" s="10">
        <v>0</v>
      </c>
      <c r="R427" s="14">
        <v>0</v>
      </c>
      <c r="S427" s="9"/>
      <c r="T427" s="9"/>
    </row>
    <row r="428" spans="1:20" ht="15.75" customHeight="1">
      <c r="A428" s="35" t="s">
        <v>29</v>
      </c>
      <c r="B428" s="35"/>
      <c r="C428" s="35"/>
      <c r="D428" s="35"/>
      <c r="E428" s="14">
        <f>SUM(E412:E427)</f>
        <v>32494316.827450972</v>
      </c>
      <c r="F428" s="14">
        <f aca="true" t="shared" si="30" ref="F428:P428">SUM(F412:F427)</f>
        <v>9926941.101960784</v>
      </c>
      <c r="G428" s="14"/>
      <c r="H428" s="14">
        <f t="shared" si="30"/>
        <v>0</v>
      </c>
      <c r="I428" s="14">
        <f t="shared" si="30"/>
        <v>2000</v>
      </c>
      <c r="J428" s="14">
        <f t="shared" si="30"/>
        <v>2852921.568627451</v>
      </c>
      <c r="K428" s="14">
        <f t="shared" si="30"/>
        <v>0</v>
      </c>
      <c r="L428" s="14">
        <f t="shared" si="30"/>
        <v>0</v>
      </c>
      <c r="M428" s="14">
        <f t="shared" si="30"/>
        <v>10703</v>
      </c>
      <c r="N428" s="14">
        <f t="shared" si="30"/>
        <v>17720441.556862734</v>
      </c>
      <c r="O428" s="14">
        <f t="shared" si="30"/>
        <v>940</v>
      </c>
      <c r="P428" s="14">
        <f t="shared" si="30"/>
        <v>1994012.5999999996</v>
      </c>
      <c r="Q428" s="14">
        <f>SUM(Q412:Q427)</f>
        <v>0</v>
      </c>
      <c r="R428" s="14">
        <f>SUM(R412:R427)</f>
        <v>0</v>
      </c>
      <c r="S428" s="9"/>
      <c r="T428" s="9"/>
    </row>
    <row r="429" spans="1:20" ht="15.75">
      <c r="A429" s="34" t="s">
        <v>41</v>
      </c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40"/>
      <c r="S429" s="9"/>
      <c r="T429" s="9"/>
    </row>
    <row r="430" spans="1:20" ht="15.75">
      <c r="A430" s="13">
        <f>A427+1</f>
        <v>386</v>
      </c>
      <c r="B430" s="15" t="s">
        <v>618</v>
      </c>
      <c r="C430" s="13">
        <v>2006</v>
      </c>
      <c r="D430" s="13" t="s">
        <v>2032</v>
      </c>
      <c r="E430" s="11">
        <v>1848147.717647059</v>
      </c>
      <c r="F430" s="11">
        <v>1848147.717647059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0">
        <v>0</v>
      </c>
      <c r="R430" s="14">
        <v>0</v>
      </c>
      <c r="S430" s="9"/>
      <c r="T430" s="9"/>
    </row>
    <row r="431" spans="1:20" ht="15.75">
      <c r="A431" s="13">
        <f aca="true" t="shared" si="31" ref="A431:A436">A430+1</f>
        <v>387</v>
      </c>
      <c r="B431" s="15" t="s">
        <v>619</v>
      </c>
      <c r="C431" s="13">
        <v>2004</v>
      </c>
      <c r="D431" s="13" t="s">
        <v>2030</v>
      </c>
      <c r="E431" s="11">
        <v>1727475.005882353</v>
      </c>
      <c r="F431" s="11">
        <v>1727475.005882353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0">
        <v>0</v>
      </c>
      <c r="R431" s="14">
        <v>0</v>
      </c>
      <c r="S431" s="9"/>
      <c r="T431" s="9"/>
    </row>
    <row r="432" spans="1:20" ht="63">
      <c r="A432" s="13">
        <f t="shared" si="31"/>
        <v>388</v>
      </c>
      <c r="B432" s="15" t="s">
        <v>620</v>
      </c>
      <c r="C432" s="13">
        <v>2005</v>
      </c>
      <c r="D432" s="13" t="s">
        <v>2140</v>
      </c>
      <c r="E432" s="11">
        <v>2226502.970588235</v>
      </c>
      <c r="F432" s="11">
        <v>2226502.970588235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0">
        <v>0</v>
      </c>
      <c r="R432" s="14">
        <v>0</v>
      </c>
      <c r="S432" s="9"/>
      <c r="T432" s="9"/>
    </row>
    <row r="433" spans="1:20" ht="31.5">
      <c r="A433" s="13">
        <f t="shared" si="31"/>
        <v>389</v>
      </c>
      <c r="B433" s="15" t="s">
        <v>621</v>
      </c>
      <c r="C433" s="13">
        <v>1998</v>
      </c>
      <c r="D433" s="13" t="s">
        <v>2141</v>
      </c>
      <c r="E433" s="11">
        <v>2713569.8078431375</v>
      </c>
      <c r="F433" s="11">
        <v>2713569.8078431375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0">
        <v>0</v>
      </c>
      <c r="R433" s="14">
        <v>0</v>
      </c>
      <c r="S433" s="9"/>
      <c r="T433" s="9"/>
    </row>
    <row r="434" spans="1:20" ht="15.75">
      <c r="A434" s="13">
        <f t="shared" si="31"/>
        <v>390</v>
      </c>
      <c r="B434" s="15" t="s">
        <v>622</v>
      </c>
      <c r="C434" s="13">
        <v>2006</v>
      </c>
      <c r="D434" s="13" t="s">
        <v>2033</v>
      </c>
      <c r="E434" s="11">
        <v>2635904.4784313724</v>
      </c>
      <c r="F434" s="11">
        <v>2635904.4784313724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0">
        <v>0</v>
      </c>
      <c r="R434" s="14">
        <v>0</v>
      </c>
      <c r="S434" s="9"/>
      <c r="T434" s="9"/>
    </row>
    <row r="435" spans="1:20" ht="15.75">
      <c r="A435" s="13">
        <f t="shared" si="31"/>
        <v>391</v>
      </c>
      <c r="B435" s="15" t="s">
        <v>623</v>
      </c>
      <c r="C435" s="13">
        <v>2006</v>
      </c>
      <c r="D435" s="13" t="s">
        <v>2020</v>
      </c>
      <c r="E435" s="11">
        <v>2036517.476470588</v>
      </c>
      <c r="F435" s="11">
        <v>2036517.476470588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0">
        <v>0</v>
      </c>
      <c r="R435" s="14">
        <v>0</v>
      </c>
      <c r="S435" s="9"/>
      <c r="T435" s="9"/>
    </row>
    <row r="436" spans="1:20" ht="31.5">
      <c r="A436" s="13">
        <f t="shared" si="31"/>
        <v>392</v>
      </c>
      <c r="B436" s="15" t="s">
        <v>624</v>
      </c>
      <c r="C436" s="13">
        <v>2005</v>
      </c>
      <c r="D436" s="13" t="s">
        <v>2141</v>
      </c>
      <c r="E436" s="11">
        <v>2632864.925490196</v>
      </c>
      <c r="F436" s="11">
        <v>2632864.925490196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0">
        <v>0</v>
      </c>
      <c r="R436" s="14">
        <v>0</v>
      </c>
      <c r="S436" s="9"/>
      <c r="T436" s="9"/>
    </row>
    <row r="437" spans="1:20" ht="15.75" customHeight="1">
      <c r="A437" s="35" t="s">
        <v>29</v>
      </c>
      <c r="B437" s="35"/>
      <c r="C437" s="35"/>
      <c r="D437" s="35"/>
      <c r="E437" s="14">
        <f>SUM(E430:E436)</f>
        <v>15820982.38235294</v>
      </c>
      <c r="F437" s="14">
        <f aca="true" t="shared" si="32" ref="F437:R437">SUM(F430:F436)</f>
        <v>15820982.38235294</v>
      </c>
      <c r="G437" s="14">
        <f t="shared" si="32"/>
        <v>0</v>
      </c>
      <c r="H437" s="14">
        <f t="shared" si="32"/>
        <v>0</v>
      </c>
      <c r="I437" s="14">
        <f t="shared" si="32"/>
        <v>0</v>
      </c>
      <c r="J437" s="14">
        <f t="shared" si="32"/>
        <v>0</v>
      </c>
      <c r="K437" s="14">
        <f t="shared" si="32"/>
        <v>0</v>
      </c>
      <c r="L437" s="14">
        <f t="shared" si="32"/>
        <v>0</v>
      </c>
      <c r="M437" s="14">
        <f t="shared" si="32"/>
        <v>0</v>
      </c>
      <c r="N437" s="14">
        <f t="shared" si="32"/>
        <v>0</v>
      </c>
      <c r="O437" s="14">
        <f t="shared" si="32"/>
        <v>0</v>
      </c>
      <c r="P437" s="14">
        <f t="shared" si="32"/>
        <v>0</v>
      </c>
      <c r="Q437" s="14">
        <f t="shared" si="32"/>
        <v>0</v>
      </c>
      <c r="R437" s="14">
        <f t="shared" si="32"/>
        <v>0</v>
      </c>
      <c r="S437" s="9"/>
      <c r="T437" s="9"/>
    </row>
    <row r="438" spans="1:20" ht="15.75">
      <c r="A438" s="34" t="s">
        <v>625</v>
      </c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40"/>
      <c r="S438" s="9"/>
      <c r="T438" s="9"/>
    </row>
    <row r="439" spans="1:20" ht="15.75">
      <c r="A439" s="13">
        <f>A436+1</f>
        <v>393</v>
      </c>
      <c r="B439" s="15" t="s">
        <v>626</v>
      </c>
      <c r="C439" s="13"/>
      <c r="D439" s="13"/>
      <c r="E439" s="11">
        <v>3311209.3490196075</v>
      </c>
      <c r="F439" s="11">
        <v>0</v>
      </c>
      <c r="G439" s="11">
        <v>0</v>
      </c>
      <c r="H439" s="11">
        <v>0</v>
      </c>
      <c r="I439" s="11">
        <v>949.4</v>
      </c>
      <c r="J439" s="11">
        <v>3311209.3490196075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0">
        <v>0</v>
      </c>
      <c r="R439" s="14">
        <v>0</v>
      </c>
      <c r="S439" s="9"/>
      <c r="T439" s="9"/>
    </row>
    <row r="440" spans="1:20" ht="15.75">
      <c r="A440" s="13">
        <f>A439+1</f>
        <v>394</v>
      </c>
      <c r="B440" s="15" t="s">
        <v>627</v>
      </c>
      <c r="C440" s="13"/>
      <c r="D440" s="13"/>
      <c r="E440" s="11">
        <v>2065156.2470588237</v>
      </c>
      <c r="F440" s="11">
        <v>2065156.2470588237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0">
        <v>0</v>
      </c>
      <c r="R440" s="14">
        <v>0</v>
      </c>
      <c r="S440" s="9"/>
      <c r="T440" s="9"/>
    </row>
    <row r="441" spans="1:20" ht="15.75">
      <c r="A441" s="13">
        <f aca="true" t="shared" si="33" ref="A441:A455">A440+1</f>
        <v>395</v>
      </c>
      <c r="B441" s="15" t="s">
        <v>628</v>
      </c>
      <c r="C441" s="13"/>
      <c r="D441" s="13"/>
      <c r="E441" s="11">
        <v>4184402.4039215683</v>
      </c>
      <c r="F441" s="11">
        <v>0</v>
      </c>
      <c r="G441" s="11">
        <v>0</v>
      </c>
      <c r="H441" s="11">
        <v>0</v>
      </c>
      <c r="I441" s="11">
        <v>1198.3</v>
      </c>
      <c r="J441" s="11">
        <v>4179294.462745098</v>
      </c>
      <c r="K441" s="11">
        <v>0</v>
      </c>
      <c r="L441" s="11">
        <v>0</v>
      </c>
      <c r="M441" s="11">
        <v>90</v>
      </c>
      <c r="N441" s="11">
        <v>5107.941176470588</v>
      </c>
      <c r="O441" s="11">
        <v>0</v>
      </c>
      <c r="P441" s="11">
        <v>0</v>
      </c>
      <c r="Q441" s="10">
        <v>0</v>
      </c>
      <c r="R441" s="14">
        <v>0</v>
      </c>
      <c r="S441" s="9"/>
      <c r="T441" s="9"/>
    </row>
    <row r="442" spans="1:20" ht="15.75">
      <c r="A442" s="13">
        <f t="shared" si="33"/>
        <v>396</v>
      </c>
      <c r="B442" s="15" t="s">
        <v>629</v>
      </c>
      <c r="C442" s="13"/>
      <c r="D442" s="13"/>
      <c r="E442" s="11">
        <v>2665501.0764705883</v>
      </c>
      <c r="F442" s="11">
        <v>0</v>
      </c>
      <c r="G442" s="11">
        <v>0</v>
      </c>
      <c r="H442" s="11">
        <v>0</v>
      </c>
      <c r="I442" s="11">
        <v>680.7</v>
      </c>
      <c r="J442" s="11">
        <v>2665501.0764705883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0">
        <v>0</v>
      </c>
      <c r="R442" s="14">
        <v>0</v>
      </c>
      <c r="S442" s="9"/>
      <c r="T442" s="9"/>
    </row>
    <row r="443" spans="1:20" ht="15.75">
      <c r="A443" s="13">
        <f t="shared" si="33"/>
        <v>397</v>
      </c>
      <c r="B443" s="15" t="s">
        <v>630</v>
      </c>
      <c r="C443" s="13"/>
      <c r="D443" s="13"/>
      <c r="E443" s="11">
        <v>1551840.763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678.7</v>
      </c>
      <c r="L443" s="11">
        <v>1551840.763</v>
      </c>
      <c r="M443" s="11">
        <v>0</v>
      </c>
      <c r="N443" s="11">
        <v>0</v>
      </c>
      <c r="O443" s="11">
        <v>0</v>
      </c>
      <c r="P443" s="11">
        <v>0</v>
      </c>
      <c r="Q443" s="10">
        <v>0</v>
      </c>
      <c r="R443" s="14">
        <v>0</v>
      </c>
      <c r="S443" s="9"/>
      <c r="T443" s="9"/>
    </row>
    <row r="444" spans="1:20" ht="15.75">
      <c r="A444" s="13">
        <f t="shared" si="33"/>
        <v>398</v>
      </c>
      <c r="B444" s="15" t="s">
        <v>631</v>
      </c>
      <c r="C444" s="13"/>
      <c r="D444" s="13"/>
      <c r="E444" s="11">
        <v>3319037.6854901956</v>
      </c>
      <c r="F444" s="11">
        <v>0</v>
      </c>
      <c r="G444" s="11">
        <v>0</v>
      </c>
      <c r="H444" s="11">
        <v>0</v>
      </c>
      <c r="I444" s="11">
        <v>950.18</v>
      </c>
      <c r="J444" s="11">
        <v>3313929.7443137253</v>
      </c>
      <c r="K444" s="11">
        <v>0</v>
      </c>
      <c r="L444" s="11">
        <v>0</v>
      </c>
      <c r="M444" s="11">
        <v>90</v>
      </c>
      <c r="N444" s="11">
        <v>5107.941176470588</v>
      </c>
      <c r="O444" s="11">
        <v>0</v>
      </c>
      <c r="P444" s="11">
        <v>0</v>
      </c>
      <c r="Q444" s="10">
        <v>0</v>
      </c>
      <c r="R444" s="14">
        <v>0</v>
      </c>
      <c r="S444" s="9"/>
      <c r="T444" s="9"/>
    </row>
    <row r="445" spans="1:20" ht="15.75">
      <c r="A445" s="13">
        <f t="shared" si="33"/>
        <v>399</v>
      </c>
      <c r="B445" s="15" t="s">
        <v>632</v>
      </c>
      <c r="C445" s="13"/>
      <c r="D445" s="13"/>
      <c r="E445" s="11">
        <v>855032.5084</v>
      </c>
      <c r="F445" s="11">
        <v>0</v>
      </c>
      <c r="G445" s="11">
        <v>556.22</v>
      </c>
      <c r="H445" s="11">
        <v>855032.5084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0">
        <v>0</v>
      </c>
      <c r="R445" s="14">
        <v>0</v>
      </c>
      <c r="S445" s="9"/>
      <c r="T445" s="9"/>
    </row>
    <row r="446" spans="1:20" ht="15.75">
      <c r="A446" s="13">
        <f t="shared" si="33"/>
        <v>400</v>
      </c>
      <c r="B446" s="15" t="s">
        <v>633</v>
      </c>
      <c r="C446" s="13"/>
      <c r="D446" s="13"/>
      <c r="E446" s="11">
        <v>3475065.337811765</v>
      </c>
      <c r="F446" s="11">
        <v>2620032.8294117646</v>
      </c>
      <c r="G446" s="11">
        <v>556.22</v>
      </c>
      <c r="H446" s="11">
        <v>855032.5084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0">
        <v>0</v>
      </c>
      <c r="R446" s="14">
        <v>0</v>
      </c>
      <c r="S446" s="9"/>
      <c r="T446" s="9"/>
    </row>
    <row r="447" spans="1:20" ht="15.75">
      <c r="A447" s="13">
        <f t="shared" si="33"/>
        <v>401</v>
      </c>
      <c r="B447" s="15" t="s">
        <v>634</v>
      </c>
      <c r="C447" s="13"/>
      <c r="D447" s="13"/>
      <c r="E447" s="11">
        <v>3141346.6133294115</v>
      </c>
      <c r="F447" s="11">
        <v>0</v>
      </c>
      <c r="G447" s="11">
        <v>352.09</v>
      </c>
      <c r="H447" s="11">
        <v>541239.7898</v>
      </c>
      <c r="I447" s="11">
        <v>664</v>
      </c>
      <c r="J447" s="11">
        <v>2600106.8235294116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0">
        <v>0</v>
      </c>
      <c r="R447" s="14">
        <v>0</v>
      </c>
      <c r="S447" s="9"/>
      <c r="T447" s="9"/>
    </row>
    <row r="448" spans="1:20" ht="15.75">
      <c r="A448" s="13">
        <f t="shared" si="33"/>
        <v>402</v>
      </c>
      <c r="B448" s="15" t="s">
        <v>635</v>
      </c>
      <c r="C448" s="13"/>
      <c r="D448" s="13"/>
      <c r="E448" s="11">
        <v>2471273.5235294113</v>
      </c>
      <c r="F448" s="11">
        <v>2014294.2529411763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24</v>
      </c>
      <c r="N448" s="11">
        <v>202424.47058823533</v>
      </c>
      <c r="O448" s="11">
        <v>120</v>
      </c>
      <c r="P448" s="11">
        <v>254554.8</v>
      </c>
      <c r="Q448" s="10">
        <v>0</v>
      </c>
      <c r="R448" s="14">
        <v>0</v>
      </c>
      <c r="S448" s="9"/>
      <c r="T448" s="9"/>
    </row>
    <row r="449" spans="1:20" ht="15.75">
      <c r="A449" s="13">
        <f t="shared" si="33"/>
        <v>403</v>
      </c>
      <c r="B449" s="15" t="s">
        <v>636</v>
      </c>
      <c r="C449" s="13"/>
      <c r="D449" s="13"/>
      <c r="E449" s="11">
        <v>2380116.470588235</v>
      </c>
      <c r="F449" s="11">
        <v>2380116.470588235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0">
        <v>0</v>
      </c>
      <c r="R449" s="14">
        <v>0</v>
      </c>
      <c r="S449" s="9"/>
      <c r="T449" s="9"/>
    </row>
    <row r="450" spans="1:20" ht="15.75">
      <c r="A450" s="13">
        <f t="shared" si="33"/>
        <v>404</v>
      </c>
      <c r="B450" s="15" t="s">
        <v>637</v>
      </c>
      <c r="C450" s="13"/>
      <c r="D450" s="13"/>
      <c r="E450" s="11">
        <v>3355071.8039215687</v>
      </c>
      <c r="F450" s="11">
        <v>0</v>
      </c>
      <c r="G450" s="11">
        <v>0</v>
      </c>
      <c r="H450" s="11">
        <v>0</v>
      </c>
      <c r="I450" s="11">
        <v>961</v>
      </c>
      <c r="J450" s="11">
        <v>3351666.5098039214</v>
      </c>
      <c r="K450" s="11">
        <v>0</v>
      </c>
      <c r="L450" s="11">
        <v>0</v>
      </c>
      <c r="M450" s="11">
        <v>60</v>
      </c>
      <c r="N450" s="11">
        <v>3405.294117647059</v>
      </c>
      <c r="O450" s="11">
        <v>0</v>
      </c>
      <c r="P450" s="11">
        <v>0</v>
      </c>
      <c r="Q450" s="10">
        <v>0</v>
      </c>
      <c r="R450" s="14">
        <v>0</v>
      </c>
      <c r="S450" s="9"/>
      <c r="T450" s="9"/>
    </row>
    <row r="451" spans="1:20" ht="15.75">
      <c r="A451" s="13">
        <f t="shared" si="33"/>
        <v>405</v>
      </c>
      <c r="B451" s="15" t="s">
        <v>638</v>
      </c>
      <c r="C451" s="13"/>
      <c r="D451" s="13"/>
      <c r="E451" s="11">
        <v>1078144.6192</v>
      </c>
      <c r="F451" s="11">
        <v>0</v>
      </c>
      <c r="G451" s="11">
        <v>701.36</v>
      </c>
      <c r="H451" s="11">
        <v>1078144.6192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0">
        <v>0</v>
      </c>
      <c r="R451" s="14">
        <v>0</v>
      </c>
      <c r="S451" s="9"/>
      <c r="T451" s="9"/>
    </row>
    <row r="452" spans="1:20" ht="15.75">
      <c r="A452" s="13">
        <f t="shared" si="33"/>
        <v>406</v>
      </c>
      <c r="B452" s="15" t="s">
        <v>639</v>
      </c>
      <c r="C452" s="13"/>
      <c r="D452" s="13"/>
      <c r="E452" s="11">
        <v>1037900.1996000002</v>
      </c>
      <c r="F452" s="11">
        <v>0</v>
      </c>
      <c r="G452" s="11">
        <v>675.1800000000001</v>
      </c>
      <c r="H452" s="11">
        <v>1037900.1996000002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0">
        <v>0</v>
      </c>
      <c r="R452" s="14">
        <v>0</v>
      </c>
      <c r="S452" s="9"/>
      <c r="T452" s="9"/>
    </row>
    <row r="453" spans="1:20" ht="15.75">
      <c r="A453" s="13">
        <f t="shared" si="33"/>
        <v>407</v>
      </c>
      <c r="B453" s="15" t="s">
        <v>643</v>
      </c>
      <c r="C453" s="13"/>
      <c r="D453" s="13"/>
      <c r="E453" s="11">
        <v>5671729.865882352</v>
      </c>
      <c r="F453" s="11">
        <v>2735876.705882353</v>
      </c>
      <c r="G453" s="11">
        <v>0</v>
      </c>
      <c r="H453" s="11">
        <v>0</v>
      </c>
      <c r="I453" s="11">
        <v>0</v>
      </c>
      <c r="J453" s="11">
        <v>0</v>
      </c>
      <c r="K453" s="11">
        <v>1284</v>
      </c>
      <c r="L453" s="11">
        <v>2935853.1599999997</v>
      </c>
      <c r="M453" s="11">
        <v>0</v>
      </c>
      <c r="N453" s="11">
        <v>0</v>
      </c>
      <c r="O453" s="11">
        <v>0</v>
      </c>
      <c r="P453" s="11">
        <v>0</v>
      </c>
      <c r="Q453" s="10">
        <v>0</v>
      </c>
      <c r="R453" s="14">
        <v>0</v>
      </c>
      <c r="S453" s="9"/>
      <c r="T453" s="9"/>
    </row>
    <row r="454" spans="1:20" ht="15.75">
      <c r="A454" s="13">
        <f t="shared" si="33"/>
        <v>408</v>
      </c>
      <c r="B454" s="15" t="s">
        <v>640</v>
      </c>
      <c r="C454" s="13"/>
      <c r="D454" s="13"/>
      <c r="E454" s="11">
        <v>2875354.5490196077</v>
      </c>
      <c r="F454" s="11">
        <v>2875354.5490196077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0">
        <v>0</v>
      </c>
      <c r="R454" s="14">
        <v>0</v>
      </c>
      <c r="S454" s="9"/>
      <c r="T454" s="9"/>
    </row>
    <row r="455" spans="1:20" ht="15.75">
      <c r="A455" s="13">
        <f t="shared" si="33"/>
        <v>409</v>
      </c>
      <c r="B455" s="15" t="s">
        <v>641</v>
      </c>
      <c r="C455" s="13"/>
      <c r="D455" s="13"/>
      <c r="E455" s="11">
        <v>1379193.784</v>
      </c>
      <c r="F455" s="11">
        <v>0</v>
      </c>
      <c r="G455" s="11">
        <v>897.1999999999999</v>
      </c>
      <c r="H455" s="11">
        <v>1379193.784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0">
        <v>0</v>
      </c>
      <c r="R455" s="14">
        <v>0</v>
      </c>
      <c r="S455" s="9"/>
      <c r="T455" s="9"/>
    </row>
    <row r="456" spans="1:20" ht="15.75">
      <c r="A456" s="13">
        <f aca="true" t="shared" si="34" ref="A456:A468">A455+1</f>
        <v>410</v>
      </c>
      <c r="B456" s="15" t="s">
        <v>642</v>
      </c>
      <c r="C456" s="13"/>
      <c r="D456" s="13"/>
      <c r="E456" s="11">
        <v>270842.7918</v>
      </c>
      <c r="F456" s="11">
        <v>0</v>
      </c>
      <c r="G456" s="11">
        <v>176.19</v>
      </c>
      <c r="H456" s="11">
        <v>270842.7918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0">
        <v>0</v>
      </c>
      <c r="R456" s="14">
        <v>0</v>
      </c>
      <c r="S456" s="9"/>
      <c r="T456" s="9"/>
    </row>
    <row r="457" spans="1:20" ht="15.75">
      <c r="A457" s="13">
        <f t="shared" si="34"/>
        <v>411</v>
      </c>
      <c r="B457" s="15" t="s">
        <v>644</v>
      </c>
      <c r="C457" s="13"/>
      <c r="D457" s="13"/>
      <c r="E457" s="11">
        <v>1123661.7034</v>
      </c>
      <c r="F457" s="11">
        <v>0</v>
      </c>
      <c r="G457" s="11">
        <v>730.97</v>
      </c>
      <c r="H457" s="11">
        <v>1123661.7034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0">
        <v>0</v>
      </c>
      <c r="R457" s="14">
        <v>0</v>
      </c>
      <c r="S457" s="9"/>
      <c r="T457" s="9"/>
    </row>
    <row r="458" spans="1:20" ht="15.75">
      <c r="A458" s="13">
        <f t="shared" si="34"/>
        <v>412</v>
      </c>
      <c r="B458" s="15" t="s">
        <v>645</v>
      </c>
      <c r="C458" s="13"/>
      <c r="D458" s="13"/>
      <c r="E458" s="11">
        <v>3592984.5098039214</v>
      </c>
      <c r="F458" s="11">
        <v>3592984.5098039214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0">
        <v>0</v>
      </c>
      <c r="R458" s="14">
        <v>0</v>
      </c>
      <c r="S458" s="9"/>
      <c r="T458" s="9"/>
    </row>
    <row r="459" spans="1:20" ht="15.75">
      <c r="A459" s="13">
        <f t="shared" si="34"/>
        <v>413</v>
      </c>
      <c r="B459" s="15" t="s">
        <v>646</v>
      </c>
      <c r="C459" s="13"/>
      <c r="D459" s="13"/>
      <c r="E459" s="11">
        <v>2372729.5843137256</v>
      </c>
      <c r="F459" s="11">
        <v>0</v>
      </c>
      <c r="G459" s="11">
        <v>0</v>
      </c>
      <c r="H459" s="11">
        <v>0</v>
      </c>
      <c r="I459" s="11">
        <v>652.4</v>
      </c>
      <c r="J459" s="11">
        <v>2372729.5843137256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0">
        <v>0</v>
      </c>
      <c r="R459" s="14">
        <v>0</v>
      </c>
      <c r="S459" s="9"/>
      <c r="T459" s="9"/>
    </row>
    <row r="460" spans="1:20" ht="15.75">
      <c r="A460" s="13">
        <f t="shared" si="34"/>
        <v>414</v>
      </c>
      <c r="B460" s="15" t="s">
        <v>647</v>
      </c>
      <c r="C460" s="13"/>
      <c r="D460" s="13"/>
      <c r="E460" s="11">
        <v>5078759.6692</v>
      </c>
      <c r="F460" s="11">
        <v>0</v>
      </c>
      <c r="G460" s="11">
        <v>3303.86</v>
      </c>
      <c r="H460" s="11">
        <v>5078759.6692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0">
        <v>0</v>
      </c>
      <c r="R460" s="14">
        <v>0</v>
      </c>
      <c r="S460" s="9"/>
      <c r="T460" s="9"/>
    </row>
    <row r="461" spans="1:20" ht="15.75">
      <c r="A461" s="13">
        <f t="shared" si="34"/>
        <v>415</v>
      </c>
      <c r="B461" s="15" t="s">
        <v>648</v>
      </c>
      <c r="C461" s="13"/>
      <c r="D461" s="13"/>
      <c r="E461" s="11">
        <v>1984901.9689999998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868.1</v>
      </c>
      <c r="L461" s="11">
        <v>1984901.9689999998</v>
      </c>
      <c r="M461" s="11">
        <v>0</v>
      </c>
      <c r="N461" s="11">
        <v>0</v>
      </c>
      <c r="O461" s="11">
        <v>0</v>
      </c>
      <c r="P461" s="11">
        <v>0</v>
      </c>
      <c r="Q461" s="10">
        <v>0</v>
      </c>
      <c r="R461" s="14">
        <v>0</v>
      </c>
      <c r="S461" s="9"/>
      <c r="T461" s="9"/>
    </row>
    <row r="462" spans="1:20" ht="15.75">
      <c r="A462" s="13">
        <f t="shared" si="34"/>
        <v>416</v>
      </c>
      <c r="B462" s="15" t="s">
        <v>649</v>
      </c>
      <c r="C462" s="13"/>
      <c r="D462" s="13"/>
      <c r="E462" s="11">
        <v>1176682.3235294118</v>
      </c>
      <c r="F462" s="11">
        <v>1176682.3235294118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0">
        <v>0</v>
      </c>
      <c r="R462" s="14">
        <v>0</v>
      </c>
      <c r="S462" s="9"/>
      <c r="T462" s="9"/>
    </row>
    <row r="463" spans="1:20" ht="15.75">
      <c r="A463" s="13">
        <f t="shared" si="34"/>
        <v>417</v>
      </c>
      <c r="B463" s="15" t="s">
        <v>650</v>
      </c>
      <c r="C463" s="13"/>
      <c r="D463" s="13"/>
      <c r="E463" s="11">
        <v>3792330.147058823</v>
      </c>
      <c r="F463" s="11">
        <v>3792330.147058823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0">
        <v>0</v>
      </c>
      <c r="R463" s="14">
        <v>0</v>
      </c>
      <c r="S463" s="9"/>
      <c r="T463" s="9"/>
    </row>
    <row r="464" spans="1:20" ht="15.75">
      <c r="A464" s="13">
        <f t="shared" si="34"/>
        <v>418</v>
      </c>
      <c r="B464" s="15" t="s">
        <v>651</v>
      </c>
      <c r="C464" s="13"/>
      <c r="D464" s="13"/>
      <c r="E464" s="11">
        <v>1916071.2872549018</v>
      </c>
      <c r="F464" s="11">
        <v>1916071.2872549018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0">
        <v>0</v>
      </c>
      <c r="R464" s="14">
        <v>0</v>
      </c>
      <c r="S464" s="9"/>
      <c r="T464" s="9"/>
    </row>
    <row r="465" spans="1:20" ht="15.75">
      <c r="A465" s="13">
        <f t="shared" si="34"/>
        <v>419</v>
      </c>
      <c r="B465" s="15" t="s">
        <v>652</v>
      </c>
      <c r="C465" s="13"/>
      <c r="D465" s="13"/>
      <c r="E465" s="11">
        <v>742223.0588235295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88</v>
      </c>
      <c r="N465" s="11">
        <v>742223.0588235295</v>
      </c>
      <c r="O465" s="11">
        <v>0</v>
      </c>
      <c r="P465" s="11">
        <v>0</v>
      </c>
      <c r="Q465" s="10">
        <v>0</v>
      </c>
      <c r="R465" s="14">
        <v>0</v>
      </c>
      <c r="S465" s="9"/>
      <c r="T465" s="9"/>
    </row>
    <row r="466" spans="1:20" ht="15.75">
      <c r="A466" s="13">
        <f t="shared" si="34"/>
        <v>420</v>
      </c>
      <c r="B466" s="15" t="s">
        <v>653</v>
      </c>
      <c r="C466" s="13"/>
      <c r="D466" s="13"/>
      <c r="E466" s="11">
        <v>269536.1548</v>
      </c>
      <c r="F466" s="11">
        <v>0</v>
      </c>
      <c r="G466" s="11">
        <v>175.34</v>
      </c>
      <c r="H466" s="11">
        <v>269536.1548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0">
        <v>0</v>
      </c>
      <c r="R466" s="14">
        <v>0</v>
      </c>
      <c r="S466" s="9"/>
      <c r="T466" s="9"/>
    </row>
    <row r="467" spans="1:20" ht="15.75">
      <c r="A467" s="13">
        <f t="shared" si="34"/>
        <v>421</v>
      </c>
      <c r="B467" s="15" t="s">
        <v>654</v>
      </c>
      <c r="C467" s="13"/>
      <c r="D467" s="13"/>
      <c r="E467" s="11">
        <v>2141127.5901960786</v>
      </c>
      <c r="F467" s="11">
        <v>2141127.5901960786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0">
        <v>0</v>
      </c>
      <c r="R467" s="14">
        <v>0</v>
      </c>
      <c r="S467" s="9"/>
      <c r="T467" s="9"/>
    </row>
    <row r="468" spans="1:20" ht="15.75">
      <c r="A468" s="13">
        <f t="shared" si="34"/>
        <v>422</v>
      </c>
      <c r="B468" s="15" t="s">
        <v>655</v>
      </c>
      <c r="C468" s="13"/>
      <c r="D468" s="13"/>
      <c r="E468" s="11">
        <v>6493974.5882352935</v>
      </c>
      <c r="F468" s="11">
        <v>1164538.7647058824</v>
      </c>
      <c r="G468" s="11">
        <v>0</v>
      </c>
      <c r="H468" s="11">
        <v>0</v>
      </c>
      <c r="I468" s="11">
        <v>1361</v>
      </c>
      <c r="J468" s="11">
        <v>5329435.823529411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0">
        <v>0</v>
      </c>
      <c r="R468" s="14">
        <v>0</v>
      </c>
      <c r="S468" s="9"/>
      <c r="T468" s="9"/>
    </row>
    <row r="469" spans="1:20" ht="15.75" customHeight="1">
      <c r="A469" s="35" t="s">
        <v>29</v>
      </c>
      <c r="B469" s="35"/>
      <c r="C469" s="35"/>
      <c r="D469" s="35"/>
      <c r="E469" s="14">
        <f>SUM(E439:E468)</f>
        <v>75773202.17765881</v>
      </c>
      <c r="F469" s="14">
        <f aca="true" t="shared" si="35" ref="F469:P469">SUM(F439:F468)</f>
        <v>28474565.677450977</v>
      </c>
      <c r="G469" s="14">
        <f t="shared" si="35"/>
        <v>8124.629999999999</v>
      </c>
      <c r="H469" s="14">
        <f t="shared" si="35"/>
        <v>12489343.728600001</v>
      </c>
      <c r="I469" s="14">
        <f t="shared" si="35"/>
        <v>7416.98</v>
      </c>
      <c r="J469" s="14">
        <f t="shared" si="35"/>
        <v>27123873.373725485</v>
      </c>
      <c r="K469" s="14">
        <f t="shared" si="35"/>
        <v>2830.8</v>
      </c>
      <c r="L469" s="14">
        <f t="shared" si="35"/>
        <v>6472595.891999999</v>
      </c>
      <c r="M469" s="14">
        <f t="shared" si="35"/>
        <v>352</v>
      </c>
      <c r="N469" s="14">
        <f t="shared" si="35"/>
        <v>958268.705882353</v>
      </c>
      <c r="O469" s="14">
        <f t="shared" si="35"/>
        <v>120</v>
      </c>
      <c r="P469" s="14">
        <f t="shared" si="35"/>
        <v>254554.8</v>
      </c>
      <c r="Q469" s="14">
        <f>SUM(Q439:Q468)</f>
        <v>0</v>
      </c>
      <c r="R469" s="14">
        <f>SUM(R439:R468)</f>
        <v>0</v>
      </c>
      <c r="S469" s="9"/>
      <c r="T469" s="9"/>
    </row>
    <row r="470" spans="1:20" ht="15.75">
      <c r="A470" s="34" t="s">
        <v>656</v>
      </c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40"/>
      <c r="S470" s="9"/>
      <c r="T470" s="9"/>
    </row>
    <row r="471" spans="1:20" ht="31.5">
      <c r="A471" s="13">
        <f>A468+1</f>
        <v>423</v>
      </c>
      <c r="B471" s="15" t="s">
        <v>657</v>
      </c>
      <c r="C471" s="13"/>
      <c r="D471" s="13"/>
      <c r="E471" s="11">
        <v>1592686.259509804</v>
      </c>
      <c r="F471" s="11">
        <v>0</v>
      </c>
      <c r="G471" s="11">
        <v>0</v>
      </c>
      <c r="H471" s="11">
        <v>0</v>
      </c>
      <c r="I471" s="11">
        <v>1116.53</v>
      </c>
      <c r="J471" s="11">
        <v>1592686.259509804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0">
        <v>0</v>
      </c>
      <c r="R471" s="14">
        <v>0</v>
      </c>
      <c r="S471" s="9"/>
      <c r="T471" s="9"/>
    </row>
    <row r="472" spans="1:20" ht="15.75">
      <c r="A472" s="13">
        <f aca="true" t="shared" si="36" ref="A472:A477">A471+1</f>
        <v>424</v>
      </c>
      <c r="B472" s="15" t="s">
        <v>658</v>
      </c>
      <c r="C472" s="13"/>
      <c r="D472" s="13"/>
      <c r="E472" s="11">
        <v>3395018.9999999995</v>
      </c>
      <c r="F472" s="11">
        <v>0</v>
      </c>
      <c r="G472" s="11">
        <v>0</v>
      </c>
      <c r="H472" s="11">
        <v>0</v>
      </c>
      <c r="I472" s="11">
        <v>867</v>
      </c>
      <c r="J472" s="11">
        <v>3395018.9999999995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0">
        <v>0</v>
      </c>
      <c r="R472" s="14">
        <v>0</v>
      </c>
      <c r="S472" s="9"/>
      <c r="T472" s="9"/>
    </row>
    <row r="473" spans="1:20" ht="15.75">
      <c r="A473" s="13">
        <f t="shared" si="36"/>
        <v>425</v>
      </c>
      <c r="B473" s="15" t="s">
        <v>1926</v>
      </c>
      <c r="C473" s="13"/>
      <c r="D473" s="13"/>
      <c r="E473" s="11">
        <v>9513381.37254902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5650</v>
      </c>
      <c r="N473" s="11">
        <v>9513381.37254902</v>
      </c>
      <c r="O473" s="11">
        <v>0</v>
      </c>
      <c r="P473" s="11">
        <v>0</v>
      </c>
      <c r="Q473" s="10">
        <v>0</v>
      </c>
      <c r="R473" s="14">
        <v>0</v>
      </c>
      <c r="S473" s="9"/>
      <c r="T473" s="9"/>
    </row>
    <row r="474" spans="1:20" ht="31.5">
      <c r="A474" s="13">
        <f t="shared" si="36"/>
        <v>426</v>
      </c>
      <c r="B474" s="15" t="s">
        <v>659</v>
      </c>
      <c r="C474" s="13"/>
      <c r="D474" s="13"/>
      <c r="E474" s="11">
        <v>1172550.7647058824</v>
      </c>
      <c r="F474" s="11">
        <v>0</v>
      </c>
      <c r="G474" s="11">
        <v>0</v>
      </c>
      <c r="H474" s="11">
        <v>0</v>
      </c>
      <c r="I474" s="11">
        <v>822</v>
      </c>
      <c r="J474" s="11">
        <v>1172550.7647058824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0">
        <v>0</v>
      </c>
      <c r="R474" s="14">
        <v>0</v>
      </c>
      <c r="S474" s="9"/>
      <c r="T474" s="9"/>
    </row>
    <row r="475" spans="1:20" ht="31.5">
      <c r="A475" s="13">
        <f t="shared" si="36"/>
        <v>427</v>
      </c>
      <c r="B475" s="15" t="s">
        <v>660</v>
      </c>
      <c r="C475" s="13"/>
      <c r="D475" s="13"/>
      <c r="E475" s="11">
        <v>1332428.4894117648</v>
      </c>
      <c r="F475" s="11">
        <v>0</v>
      </c>
      <c r="G475" s="11">
        <v>0</v>
      </c>
      <c r="H475" s="11">
        <v>0</v>
      </c>
      <c r="I475" s="11">
        <v>934.08</v>
      </c>
      <c r="J475" s="11">
        <v>1332428.4894117648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0">
        <v>0</v>
      </c>
      <c r="R475" s="14">
        <v>0</v>
      </c>
      <c r="S475" s="9"/>
      <c r="T475" s="9"/>
    </row>
    <row r="476" spans="1:20" ht="31.5">
      <c r="A476" s="13">
        <f t="shared" si="36"/>
        <v>428</v>
      </c>
      <c r="B476" s="15" t="s">
        <v>661</v>
      </c>
      <c r="C476" s="13"/>
      <c r="D476" s="13"/>
      <c r="E476" s="11">
        <v>4224754.439215686</v>
      </c>
      <c r="F476" s="11">
        <v>4224754.439215686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0">
        <v>0</v>
      </c>
      <c r="R476" s="14">
        <v>0</v>
      </c>
      <c r="S476" s="9"/>
      <c r="T476" s="9"/>
    </row>
    <row r="477" spans="1:20" ht="31.5">
      <c r="A477" s="13">
        <f t="shared" si="36"/>
        <v>429</v>
      </c>
      <c r="B477" s="15" t="s">
        <v>662</v>
      </c>
      <c r="C477" s="13"/>
      <c r="D477" s="13"/>
      <c r="E477" s="11">
        <v>230583</v>
      </c>
      <c r="F477" s="11">
        <v>0</v>
      </c>
      <c r="G477" s="11">
        <v>150</v>
      </c>
      <c r="H477" s="11">
        <v>230583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0">
        <v>0</v>
      </c>
      <c r="R477" s="14">
        <v>0</v>
      </c>
      <c r="S477" s="9"/>
      <c r="T477" s="9"/>
    </row>
    <row r="478" spans="1:20" ht="15.75" customHeight="1">
      <c r="A478" s="35" t="s">
        <v>29</v>
      </c>
      <c r="B478" s="35"/>
      <c r="C478" s="35"/>
      <c r="D478" s="35"/>
      <c r="E478" s="14">
        <f>SUM(E471:E477)</f>
        <v>21461403.325392157</v>
      </c>
      <c r="F478" s="14">
        <f aca="true" t="shared" si="37" ref="F478:N478">SUM(F471:F477)</f>
        <v>4224754.439215686</v>
      </c>
      <c r="G478" s="14">
        <f t="shared" si="37"/>
        <v>150</v>
      </c>
      <c r="H478" s="14">
        <f t="shared" si="37"/>
        <v>230583</v>
      </c>
      <c r="I478" s="14">
        <f t="shared" si="37"/>
        <v>3739.6099999999997</v>
      </c>
      <c r="J478" s="14">
        <f t="shared" si="37"/>
        <v>7492684.513627451</v>
      </c>
      <c r="K478" s="14">
        <f t="shared" si="37"/>
        <v>0</v>
      </c>
      <c r="L478" s="14">
        <f t="shared" si="37"/>
        <v>0</v>
      </c>
      <c r="M478" s="14">
        <f t="shared" si="37"/>
        <v>5650</v>
      </c>
      <c r="N478" s="14">
        <f t="shared" si="37"/>
        <v>9513381.37254902</v>
      </c>
      <c r="O478" s="14">
        <f>SUM(O471:O477)</f>
        <v>0</v>
      </c>
      <c r="P478" s="14">
        <f>SUM(P471:P477)</f>
        <v>0</v>
      </c>
      <c r="Q478" s="14">
        <f>SUM(Q471:Q477)</f>
        <v>0</v>
      </c>
      <c r="R478" s="14">
        <f>SUM(R471:R477)</f>
        <v>0</v>
      </c>
      <c r="S478" s="9"/>
      <c r="T478" s="9"/>
    </row>
    <row r="479" spans="1:20" ht="15.75">
      <c r="A479" s="34" t="s">
        <v>42</v>
      </c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40"/>
      <c r="S479" s="9"/>
      <c r="T479" s="9"/>
    </row>
    <row r="480" spans="1:20" ht="15.75">
      <c r="A480" s="13">
        <f>A477+1</f>
        <v>430</v>
      </c>
      <c r="B480" s="15" t="s">
        <v>1927</v>
      </c>
      <c r="C480" s="13"/>
      <c r="D480" s="13"/>
      <c r="E480" s="11">
        <v>10849091.622156862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553</v>
      </c>
      <c r="L480" s="11">
        <v>1264428.97</v>
      </c>
      <c r="M480" s="11">
        <v>3007</v>
      </c>
      <c r="N480" s="11">
        <v>9584662.652156861</v>
      </c>
      <c r="O480" s="11">
        <v>0</v>
      </c>
      <c r="P480" s="11">
        <v>0</v>
      </c>
      <c r="Q480" s="10">
        <v>0</v>
      </c>
      <c r="R480" s="14">
        <v>0</v>
      </c>
      <c r="S480" s="9"/>
      <c r="T480" s="9"/>
    </row>
    <row r="481" spans="1:20" ht="31.5">
      <c r="A481" s="13">
        <f>A480+1</f>
        <v>431</v>
      </c>
      <c r="B481" s="15" t="s">
        <v>1928</v>
      </c>
      <c r="C481" s="13"/>
      <c r="D481" s="13"/>
      <c r="E481" s="11">
        <v>966771.4882352941</v>
      </c>
      <c r="F481" s="11">
        <v>966771.4882352941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0">
        <v>0</v>
      </c>
      <c r="R481" s="14">
        <v>0</v>
      </c>
      <c r="S481" s="9"/>
      <c r="T481" s="9"/>
    </row>
    <row r="482" spans="1:20" ht="31.5">
      <c r="A482" s="13">
        <f>A481+1</f>
        <v>432</v>
      </c>
      <c r="B482" s="15" t="s">
        <v>1929</v>
      </c>
      <c r="C482" s="13"/>
      <c r="D482" s="13"/>
      <c r="E482" s="11">
        <v>1279637.6911764706</v>
      </c>
      <c r="F482" s="11">
        <v>1279637.6911764706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0">
        <v>0</v>
      </c>
      <c r="R482" s="14">
        <v>0</v>
      </c>
      <c r="S482" s="9"/>
      <c r="T482" s="9"/>
    </row>
    <row r="483" spans="1:20" ht="15.75">
      <c r="A483" s="13">
        <f>A482+1</f>
        <v>433</v>
      </c>
      <c r="B483" s="15" t="s">
        <v>663</v>
      </c>
      <c r="C483" s="13"/>
      <c r="D483" s="13"/>
      <c r="E483" s="11">
        <v>29769577.462352943</v>
      </c>
      <c r="F483" s="11">
        <v>21693901.990196083</v>
      </c>
      <c r="G483" s="11">
        <v>0</v>
      </c>
      <c r="H483" s="11">
        <v>0</v>
      </c>
      <c r="I483" s="11">
        <v>860</v>
      </c>
      <c r="J483" s="11">
        <v>5702006.392156863</v>
      </c>
      <c r="K483" s="11">
        <v>860</v>
      </c>
      <c r="L483" s="11">
        <v>1966381.4</v>
      </c>
      <c r="M483" s="11">
        <v>0</v>
      </c>
      <c r="N483" s="11">
        <v>0</v>
      </c>
      <c r="O483" s="11">
        <v>192</v>
      </c>
      <c r="P483" s="11">
        <v>407287.68</v>
      </c>
      <c r="Q483" s="10">
        <v>0</v>
      </c>
      <c r="R483" s="14">
        <v>0</v>
      </c>
      <c r="S483" s="9"/>
      <c r="T483" s="9"/>
    </row>
    <row r="484" spans="1:20" ht="15.75" customHeight="1">
      <c r="A484" s="35" t="s">
        <v>29</v>
      </c>
      <c r="B484" s="35"/>
      <c r="C484" s="35"/>
      <c r="D484" s="35"/>
      <c r="E484" s="14">
        <f>SUM(E480:E483)</f>
        <v>42865078.263921574</v>
      </c>
      <c r="F484" s="14">
        <f aca="true" t="shared" si="38" ref="F484:P484">SUM(F480:F483)</f>
        <v>23940311.169607848</v>
      </c>
      <c r="G484" s="14"/>
      <c r="H484" s="14">
        <f t="shared" si="38"/>
        <v>0</v>
      </c>
      <c r="I484" s="14">
        <f t="shared" si="38"/>
        <v>860</v>
      </c>
      <c r="J484" s="14">
        <f t="shared" si="38"/>
        <v>5702006.392156863</v>
      </c>
      <c r="K484" s="14">
        <f t="shared" si="38"/>
        <v>1413</v>
      </c>
      <c r="L484" s="14">
        <f t="shared" si="38"/>
        <v>3230810.37</v>
      </c>
      <c r="M484" s="14">
        <f t="shared" si="38"/>
        <v>3007</v>
      </c>
      <c r="N484" s="14">
        <f t="shared" si="38"/>
        <v>9584662.652156861</v>
      </c>
      <c r="O484" s="14">
        <f t="shared" si="38"/>
        <v>192</v>
      </c>
      <c r="P484" s="14">
        <f t="shared" si="38"/>
        <v>407287.68</v>
      </c>
      <c r="Q484" s="14">
        <f>SUM(Q480:Q483)</f>
        <v>0</v>
      </c>
      <c r="R484" s="14">
        <f>SUM(R480:R483)</f>
        <v>0</v>
      </c>
      <c r="S484" s="9"/>
      <c r="T484" s="9"/>
    </row>
    <row r="485" spans="1:20" ht="15.75">
      <c r="A485" s="34" t="s">
        <v>43</v>
      </c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40"/>
      <c r="S485" s="9"/>
      <c r="T485" s="9"/>
    </row>
    <row r="486" spans="1:20" ht="28.5" customHeight="1">
      <c r="A486" s="13">
        <f>A483+1</f>
        <v>434</v>
      </c>
      <c r="B486" s="15" t="s">
        <v>2087</v>
      </c>
      <c r="C486" s="13"/>
      <c r="D486" s="13"/>
      <c r="E486" s="11">
        <v>4522680.335294117</v>
      </c>
      <c r="F486" s="11">
        <v>0</v>
      </c>
      <c r="G486" s="11">
        <v>0</v>
      </c>
      <c r="H486" s="11">
        <v>0</v>
      </c>
      <c r="I486" s="11">
        <v>1156.2</v>
      </c>
      <c r="J486" s="11">
        <v>4522680.335294117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0">
        <v>0</v>
      </c>
      <c r="R486" s="14">
        <v>0</v>
      </c>
      <c r="S486" s="9"/>
      <c r="T486" s="9"/>
    </row>
    <row r="487" spans="1:20" ht="15.75" customHeight="1">
      <c r="A487" s="35" t="s">
        <v>29</v>
      </c>
      <c r="B487" s="35"/>
      <c r="C487" s="35"/>
      <c r="D487" s="35"/>
      <c r="E487" s="14">
        <f>SUM(E486)</f>
        <v>4522680.335294117</v>
      </c>
      <c r="F487" s="14">
        <f aca="true" t="shared" si="39" ref="F487:R487">SUM(F486)</f>
        <v>0</v>
      </c>
      <c r="G487" s="14">
        <f t="shared" si="39"/>
        <v>0</v>
      </c>
      <c r="H487" s="14">
        <f t="shared" si="39"/>
        <v>0</v>
      </c>
      <c r="I487" s="14">
        <f t="shared" si="39"/>
        <v>1156.2</v>
      </c>
      <c r="J487" s="14">
        <f t="shared" si="39"/>
        <v>4522680.335294117</v>
      </c>
      <c r="K487" s="14">
        <f t="shared" si="39"/>
        <v>0</v>
      </c>
      <c r="L487" s="14">
        <f t="shared" si="39"/>
        <v>0</v>
      </c>
      <c r="M487" s="14">
        <f t="shared" si="39"/>
        <v>0</v>
      </c>
      <c r="N487" s="14">
        <f t="shared" si="39"/>
        <v>0</v>
      </c>
      <c r="O487" s="14">
        <f t="shared" si="39"/>
        <v>0</v>
      </c>
      <c r="P487" s="14">
        <f t="shared" si="39"/>
        <v>0</v>
      </c>
      <c r="Q487" s="14">
        <f t="shared" si="39"/>
        <v>0</v>
      </c>
      <c r="R487" s="14">
        <f t="shared" si="39"/>
        <v>0</v>
      </c>
      <c r="S487" s="9"/>
      <c r="T487" s="9"/>
    </row>
    <row r="488" spans="1:20" ht="15.75">
      <c r="A488" s="34" t="s">
        <v>664</v>
      </c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40"/>
      <c r="S488" s="9"/>
      <c r="T488" s="9"/>
    </row>
    <row r="489" spans="1:20" ht="31.5">
      <c r="A489" s="13">
        <f>A486+1</f>
        <v>435</v>
      </c>
      <c r="B489" s="15" t="s">
        <v>665</v>
      </c>
      <c r="C489" s="13"/>
      <c r="D489" s="13"/>
      <c r="E489" s="11">
        <v>3185903.2056862745</v>
      </c>
      <c r="F489" s="11">
        <v>3185903.2056862745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0">
        <v>0</v>
      </c>
      <c r="R489" s="14">
        <v>0</v>
      </c>
      <c r="S489" s="9"/>
      <c r="T489" s="9"/>
    </row>
    <row r="490" spans="1:20" ht="31.5">
      <c r="A490" s="13">
        <f>A489+1</f>
        <v>436</v>
      </c>
      <c r="B490" s="15" t="s">
        <v>666</v>
      </c>
      <c r="C490" s="13"/>
      <c r="D490" s="13"/>
      <c r="E490" s="11">
        <v>3972439.81372549</v>
      </c>
      <c r="F490" s="11">
        <v>0</v>
      </c>
      <c r="G490" s="11">
        <v>0</v>
      </c>
      <c r="H490" s="11">
        <v>0</v>
      </c>
      <c r="I490" s="11">
        <v>1771</v>
      </c>
      <c r="J490" s="11">
        <v>3972439.81372549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0">
        <v>0</v>
      </c>
      <c r="R490" s="14">
        <v>0</v>
      </c>
      <c r="S490" s="9"/>
      <c r="T490" s="9"/>
    </row>
    <row r="491" spans="1:20" ht="31.5">
      <c r="A491" s="13">
        <f aca="true" t="shared" si="40" ref="A491:A539">A490+1</f>
        <v>437</v>
      </c>
      <c r="B491" s="15" t="s">
        <v>667</v>
      </c>
      <c r="C491" s="13">
        <v>2013</v>
      </c>
      <c r="D491" s="13" t="s">
        <v>2020</v>
      </c>
      <c r="E491" s="11">
        <v>15982413.354509803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9491.96</v>
      </c>
      <c r="N491" s="11">
        <v>15982413.354509803</v>
      </c>
      <c r="O491" s="11">
        <v>0</v>
      </c>
      <c r="P491" s="11">
        <v>0</v>
      </c>
      <c r="Q491" s="10">
        <v>0</v>
      </c>
      <c r="R491" s="14">
        <v>0</v>
      </c>
      <c r="S491" s="9"/>
      <c r="T491" s="9"/>
    </row>
    <row r="492" spans="1:20" ht="31.5">
      <c r="A492" s="13">
        <f t="shared" si="40"/>
        <v>438</v>
      </c>
      <c r="B492" s="15" t="s">
        <v>668</v>
      </c>
      <c r="C492" s="13">
        <v>2014</v>
      </c>
      <c r="D492" s="13" t="s">
        <v>1995</v>
      </c>
      <c r="E492" s="11">
        <v>12631405.564705882</v>
      </c>
      <c r="F492" s="11">
        <v>12631405.564705882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0">
        <v>0</v>
      </c>
      <c r="R492" s="14">
        <v>0</v>
      </c>
      <c r="S492" s="9"/>
      <c r="T492" s="9"/>
    </row>
    <row r="493" spans="1:20" ht="31.5">
      <c r="A493" s="13">
        <f t="shared" si="40"/>
        <v>439</v>
      </c>
      <c r="B493" s="15" t="s">
        <v>669</v>
      </c>
      <c r="C493" s="13">
        <v>2013</v>
      </c>
      <c r="D493" s="13" t="s">
        <v>2020</v>
      </c>
      <c r="E493" s="11">
        <v>2847931.4196078433</v>
      </c>
      <c r="F493" s="11">
        <v>1530357.0960784315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2403</v>
      </c>
      <c r="N493" s="11">
        <v>1317574.3235294116</v>
      </c>
      <c r="O493" s="11">
        <v>0</v>
      </c>
      <c r="P493" s="11">
        <v>0</v>
      </c>
      <c r="Q493" s="10">
        <v>0</v>
      </c>
      <c r="R493" s="14">
        <v>0</v>
      </c>
      <c r="S493" s="9"/>
      <c r="T493" s="9"/>
    </row>
    <row r="494" spans="1:20" ht="31.5">
      <c r="A494" s="13">
        <f t="shared" si="40"/>
        <v>440</v>
      </c>
      <c r="B494" s="15" t="s">
        <v>670</v>
      </c>
      <c r="C494" s="13"/>
      <c r="D494" s="13"/>
      <c r="E494" s="11">
        <v>4115834.6666666665</v>
      </c>
      <c r="F494" s="11">
        <v>4115834.6666666665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0">
        <v>0</v>
      </c>
      <c r="R494" s="14">
        <v>0</v>
      </c>
      <c r="S494" s="9"/>
      <c r="T494" s="9"/>
    </row>
    <row r="495" spans="1:20" ht="31.5">
      <c r="A495" s="13">
        <f t="shared" si="40"/>
        <v>441</v>
      </c>
      <c r="B495" s="15" t="s">
        <v>671</v>
      </c>
      <c r="C495" s="13">
        <v>2015</v>
      </c>
      <c r="D495" s="13" t="s">
        <v>1995</v>
      </c>
      <c r="E495" s="11">
        <v>4414326.897058823</v>
      </c>
      <c r="F495" s="11">
        <v>0</v>
      </c>
      <c r="G495" s="11">
        <v>0</v>
      </c>
      <c r="H495" s="11">
        <v>0</v>
      </c>
      <c r="I495" s="11">
        <v>1128.5</v>
      </c>
      <c r="J495" s="11">
        <v>4414326.897058823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0">
        <v>0</v>
      </c>
      <c r="R495" s="14">
        <v>0</v>
      </c>
      <c r="S495" s="9"/>
      <c r="T495" s="9"/>
    </row>
    <row r="496" spans="1:20" ht="31.5">
      <c r="A496" s="13">
        <f t="shared" si="40"/>
        <v>442</v>
      </c>
      <c r="B496" s="15" t="s">
        <v>672</v>
      </c>
      <c r="C496" s="13"/>
      <c r="D496" s="13"/>
      <c r="E496" s="11">
        <v>3010171.7843137253</v>
      </c>
      <c r="F496" s="11">
        <v>0</v>
      </c>
      <c r="G496" s="11">
        <v>0</v>
      </c>
      <c r="H496" s="11">
        <v>0</v>
      </c>
      <c r="I496" s="11">
        <v>1342</v>
      </c>
      <c r="J496" s="11">
        <v>3010171.7843137253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0">
        <v>0</v>
      </c>
      <c r="R496" s="14">
        <v>0</v>
      </c>
      <c r="S496" s="9"/>
      <c r="T496" s="9"/>
    </row>
    <row r="497" spans="1:20" ht="31.5">
      <c r="A497" s="13">
        <f t="shared" si="40"/>
        <v>443</v>
      </c>
      <c r="B497" s="15" t="s">
        <v>673</v>
      </c>
      <c r="C497" s="13"/>
      <c r="D497" s="13"/>
      <c r="E497" s="11">
        <v>3151483.8725490198</v>
      </c>
      <c r="F497" s="11">
        <v>0</v>
      </c>
      <c r="G497" s="11">
        <v>0</v>
      </c>
      <c r="H497" s="11">
        <v>0</v>
      </c>
      <c r="I497" s="11">
        <v>1405</v>
      </c>
      <c r="J497" s="11">
        <v>3151483.8725490198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0">
        <v>0</v>
      </c>
      <c r="R497" s="14">
        <v>0</v>
      </c>
      <c r="S497" s="9"/>
      <c r="T497" s="9"/>
    </row>
    <row r="498" spans="1:20" ht="31.5">
      <c r="A498" s="13">
        <f t="shared" si="40"/>
        <v>444</v>
      </c>
      <c r="B498" s="15" t="s">
        <v>674</v>
      </c>
      <c r="C498" s="13"/>
      <c r="D498" s="13"/>
      <c r="E498" s="11">
        <v>5485343.914705882</v>
      </c>
      <c r="F498" s="11">
        <v>0</v>
      </c>
      <c r="G498" s="11">
        <v>0</v>
      </c>
      <c r="H498" s="11">
        <v>0</v>
      </c>
      <c r="I498" s="11">
        <v>1402.3</v>
      </c>
      <c r="J498" s="11">
        <v>5485343.914705882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0">
        <v>0</v>
      </c>
      <c r="R498" s="14">
        <v>0</v>
      </c>
      <c r="S498" s="9"/>
      <c r="T498" s="9"/>
    </row>
    <row r="499" spans="1:20" ht="31.5">
      <c r="A499" s="13">
        <f t="shared" si="40"/>
        <v>445</v>
      </c>
      <c r="B499" s="15" t="s">
        <v>675</v>
      </c>
      <c r="C499" s="13"/>
      <c r="D499" s="13"/>
      <c r="E499" s="11">
        <v>10335361.8372549</v>
      </c>
      <c r="F499" s="11">
        <v>8234914.09607843</v>
      </c>
      <c r="G499" s="11">
        <v>0</v>
      </c>
      <c r="H499" s="11">
        <v>0</v>
      </c>
      <c r="I499" s="11">
        <v>536.4</v>
      </c>
      <c r="J499" s="11">
        <v>2100447.74117647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0">
        <v>0</v>
      </c>
      <c r="R499" s="14">
        <v>0</v>
      </c>
      <c r="S499" s="9"/>
      <c r="T499" s="9"/>
    </row>
    <row r="500" spans="1:20" ht="31.5">
      <c r="A500" s="13">
        <f t="shared" si="40"/>
        <v>446</v>
      </c>
      <c r="B500" s="15" t="s">
        <v>676</v>
      </c>
      <c r="C500" s="13"/>
      <c r="D500" s="13"/>
      <c r="E500" s="11">
        <v>12645276.526470587</v>
      </c>
      <c r="F500" s="11">
        <v>0</v>
      </c>
      <c r="G500" s="11">
        <v>0</v>
      </c>
      <c r="H500" s="11">
        <v>0</v>
      </c>
      <c r="I500" s="11">
        <v>3232.7</v>
      </c>
      <c r="J500" s="11">
        <v>12645276.526470587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0">
        <v>0</v>
      </c>
      <c r="R500" s="14">
        <v>0</v>
      </c>
      <c r="S500" s="9"/>
      <c r="T500" s="9"/>
    </row>
    <row r="501" spans="1:20" ht="31.5">
      <c r="A501" s="13">
        <f t="shared" si="40"/>
        <v>447</v>
      </c>
      <c r="B501" s="15" t="s">
        <v>677</v>
      </c>
      <c r="C501" s="13">
        <v>2015</v>
      </c>
      <c r="D501" s="13" t="s">
        <v>1995</v>
      </c>
      <c r="E501" s="11">
        <v>4826252.5</v>
      </c>
      <c r="F501" s="11">
        <v>0</v>
      </c>
      <c r="G501" s="11">
        <v>0</v>
      </c>
      <c r="H501" s="11">
        <v>0</v>
      </c>
      <c r="I501" s="11">
        <v>1232.5</v>
      </c>
      <c r="J501" s="11">
        <v>4826252.5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0">
        <v>0</v>
      </c>
      <c r="R501" s="14">
        <v>0</v>
      </c>
      <c r="S501" s="9"/>
      <c r="T501" s="9"/>
    </row>
    <row r="502" spans="1:20" ht="31.5">
      <c r="A502" s="13">
        <f t="shared" si="40"/>
        <v>448</v>
      </c>
      <c r="B502" s="15" t="s">
        <v>678</v>
      </c>
      <c r="C502" s="13">
        <v>2015</v>
      </c>
      <c r="D502" s="13" t="s">
        <v>1995</v>
      </c>
      <c r="E502" s="11">
        <v>3344483.382352941</v>
      </c>
      <c r="F502" s="11">
        <v>0</v>
      </c>
      <c r="G502" s="11">
        <v>0</v>
      </c>
      <c r="H502" s="11">
        <v>0</v>
      </c>
      <c r="I502" s="11">
        <v>855</v>
      </c>
      <c r="J502" s="11">
        <v>3344483.382352941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0">
        <v>0</v>
      </c>
      <c r="R502" s="14">
        <v>0</v>
      </c>
      <c r="S502" s="9"/>
      <c r="T502" s="9"/>
    </row>
    <row r="503" spans="1:20" ht="31.5">
      <c r="A503" s="13">
        <f t="shared" si="40"/>
        <v>449</v>
      </c>
      <c r="B503" s="15" t="s">
        <v>679</v>
      </c>
      <c r="C503" s="13">
        <v>2015</v>
      </c>
      <c r="D503" s="13" t="s">
        <v>1995</v>
      </c>
      <c r="E503" s="11">
        <v>4260807.582352941</v>
      </c>
      <c r="F503" s="11">
        <v>0</v>
      </c>
      <c r="G503" s="11">
        <v>0</v>
      </c>
      <c r="H503" s="11">
        <v>0</v>
      </c>
      <c r="I503" s="11">
        <v>1088.1</v>
      </c>
      <c r="J503" s="11">
        <v>4260807.582352941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0">
        <v>0</v>
      </c>
      <c r="R503" s="14">
        <v>0</v>
      </c>
      <c r="S503" s="9"/>
      <c r="T503" s="9"/>
    </row>
    <row r="504" spans="1:20" ht="31.5">
      <c r="A504" s="13">
        <f t="shared" si="40"/>
        <v>450</v>
      </c>
      <c r="B504" s="15" t="s">
        <v>680</v>
      </c>
      <c r="C504" s="13">
        <v>2015</v>
      </c>
      <c r="D504" s="13" t="s">
        <v>1995</v>
      </c>
      <c r="E504" s="11">
        <v>1791880.8470588236</v>
      </c>
      <c r="F504" s="11">
        <v>0</v>
      </c>
      <c r="G504" s="11">
        <v>0</v>
      </c>
      <c r="H504" s="11">
        <v>0</v>
      </c>
      <c r="I504" s="11">
        <v>457.6</v>
      </c>
      <c r="J504" s="11">
        <v>1791880.8470588236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0">
        <v>0</v>
      </c>
      <c r="R504" s="14">
        <v>0</v>
      </c>
      <c r="S504" s="9"/>
      <c r="T504" s="9"/>
    </row>
    <row r="505" spans="1:20" ht="38.25" customHeight="1">
      <c r="A505" s="13">
        <f t="shared" si="40"/>
        <v>451</v>
      </c>
      <c r="B505" s="15" t="s">
        <v>681</v>
      </c>
      <c r="C505" s="13">
        <v>2015</v>
      </c>
      <c r="D505" s="13" t="s">
        <v>1995</v>
      </c>
      <c r="E505" s="11">
        <v>1797362.9999999998</v>
      </c>
      <c r="F505" s="11">
        <v>0</v>
      </c>
      <c r="G505" s="11">
        <v>0</v>
      </c>
      <c r="H505" s="11">
        <v>0</v>
      </c>
      <c r="I505" s="11">
        <v>459</v>
      </c>
      <c r="J505" s="11">
        <v>1797362.9999999998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0">
        <v>0</v>
      </c>
      <c r="R505" s="14">
        <v>0</v>
      </c>
      <c r="S505" s="9"/>
      <c r="T505" s="9"/>
    </row>
    <row r="506" spans="1:20" ht="31.5">
      <c r="A506" s="13">
        <f t="shared" si="40"/>
        <v>452</v>
      </c>
      <c r="B506" s="15" t="s">
        <v>682</v>
      </c>
      <c r="C506" s="13">
        <v>2015</v>
      </c>
      <c r="D506" s="13" t="s">
        <v>1995</v>
      </c>
      <c r="E506" s="11">
        <v>6843293.199999999</v>
      </c>
      <c r="F506" s="11">
        <v>0</v>
      </c>
      <c r="G506" s="11">
        <v>0</v>
      </c>
      <c r="H506" s="11">
        <v>0</v>
      </c>
      <c r="I506" s="11">
        <v>1747.6</v>
      </c>
      <c r="J506" s="11">
        <v>6843293.199999999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0">
        <v>0</v>
      </c>
      <c r="R506" s="14">
        <v>0</v>
      </c>
      <c r="S506" s="9"/>
      <c r="T506" s="9"/>
    </row>
    <row r="507" spans="1:20" ht="15.75">
      <c r="A507" s="13">
        <f t="shared" si="40"/>
        <v>453</v>
      </c>
      <c r="B507" s="15" t="s">
        <v>683</v>
      </c>
      <c r="C507" s="13"/>
      <c r="D507" s="13"/>
      <c r="E507" s="11">
        <v>1364569.3666666653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996.2</v>
      </c>
      <c r="N507" s="11">
        <v>1364569.3666666653</v>
      </c>
      <c r="O507" s="11">
        <v>0</v>
      </c>
      <c r="P507" s="11">
        <v>0</v>
      </c>
      <c r="Q507" s="10">
        <v>0</v>
      </c>
      <c r="R507" s="14">
        <v>0</v>
      </c>
      <c r="S507" s="9"/>
      <c r="T507" s="9"/>
    </row>
    <row r="508" spans="1:20" ht="15.75">
      <c r="A508" s="13">
        <f t="shared" si="40"/>
        <v>454</v>
      </c>
      <c r="B508" s="15" t="s">
        <v>684</v>
      </c>
      <c r="C508" s="13"/>
      <c r="D508" s="13"/>
      <c r="E508" s="11">
        <v>3676975.882352941</v>
      </c>
      <c r="F508" s="11">
        <v>0</v>
      </c>
      <c r="G508" s="11">
        <v>0</v>
      </c>
      <c r="H508" s="11">
        <v>0</v>
      </c>
      <c r="I508" s="11">
        <v>940</v>
      </c>
      <c r="J508" s="11">
        <v>3676975.882352941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0">
        <v>0</v>
      </c>
      <c r="R508" s="14">
        <v>0</v>
      </c>
      <c r="S508" s="9"/>
      <c r="T508" s="9"/>
    </row>
    <row r="509" spans="1:20" ht="15.75">
      <c r="A509" s="13">
        <f t="shared" si="40"/>
        <v>455</v>
      </c>
      <c r="B509" s="15" t="s">
        <v>685</v>
      </c>
      <c r="C509" s="13"/>
      <c r="D509" s="13"/>
      <c r="E509" s="11">
        <v>9076980.207843136</v>
      </c>
      <c r="F509" s="11">
        <v>9076980.207843136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0">
        <v>0</v>
      </c>
      <c r="R509" s="14">
        <v>0</v>
      </c>
      <c r="S509" s="9"/>
      <c r="T509" s="9"/>
    </row>
    <row r="510" spans="1:20" ht="15.75">
      <c r="A510" s="13">
        <f t="shared" si="40"/>
        <v>456</v>
      </c>
      <c r="B510" s="15" t="s">
        <v>686</v>
      </c>
      <c r="C510" s="13"/>
      <c r="D510" s="13"/>
      <c r="E510" s="11">
        <v>5456006.34117647</v>
      </c>
      <c r="F510" s="11">
        <v>0</v>
      </c>
      <c r="G510" s="11">
        <v>0</v>
      </c>
      <c r="H510" s="11">
        <v>0</v>
      </c>
      <c r="I510" s="11">
        <v>1394.8</v>
      </c>
      <c r="J510" s="11">
        <v>5456006.34117647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0">
        <v>0</v>
      </c>
      <c r="R510" s="14">
        <v>0</v>
      </c>
      <c r="S510" s="9"/>
      <c r="T510" s="9"/>
    </row>
    <row r="511" spans="1:20" ht="15.75">
      <c r="A511" s="13">
        <f t="shared" si="40"/>
        <v>457</v>
      </c>
      <c r="B511" s="15" t="s">
        <v>687</v>
      </c>
      <c r="C511" s="13"/>
      <c r="D511" s="13"/>
      <c r="E511" s="11">
        <v>4027853.261764706</v>
      </c>
      <c r="F511" s="11">
        <v>0</v>
      </c>
      <c r="G511" s="11">
        <v>0</v>
      </c>
      <c r="H511" s="11">
        <v>0</v>
      </c>
      <c r="I511" s="11">
        <v>1029.7</v>
      </c>
      <c r="J511" s="11">
        <v>4027853.261764706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0">
        <v>0</v>
      </c>
      <c r="R511" s="14">
        <v>0</v>
      </c>
      <c r="S511" s="9"/>
      <c r="T511" s="9"/>
    </row>
    <row r="512" spans="1:20" ht="15.75">
      <c r="A512" s="13">
        <f t="shared" si="40"/>
        <v>458</v>
      </c>
      <c r="B512" s="15" t="s">
        <v>688</v>
      </c>
      <c r="C512" s="13"/>
      <c r="D512" s="13"/>
      <c r="E512" s="11">
        <v>2957023.5098039214</v>
      </c>
      <c r="F512" s="11">
        <v>2957023.5098039214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0">
        <v>0</v>
      </c>
      <c r="R512" s="14">
        <v>0</v>
      </c>
      <c r="S512" s="9"/>
      <c r="T512" s="9"/>
    </row>
    <row r="513" spans="1:20" ht="15.75">
      <c r="A513" s="13">
        <f t="shared" si="40"/>
        <v>459</v>
      </c>
      <c r="B513" s="15" t="s">
        <v>689</v>
      </c>
      <c r="C513" s="13"/>
      <c r="D513" s="13"/>
      <c r="E513" s="11">
        <v>6739625.329411764</v>
      </c>
      <c r="F513" s="11">
        <v>2907747.058823529</v>
      </c>
      <c r="G513" s="11">
        <v>0</v>
      </c>
      <c r="H513" s="11">
        <v>0</v>
      </c>
      <c r="I513" s="11">
        <v>979.6</v>
      </c>
      <c r="J513" s="11">
        <v>3831878.270588235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0">
        <v>0</v>
      </c>
      <c r="R513" s="14">
        <v>0</v>
      </c>
      <c r="S513" s="9"/>
      <c r="T513" s="9"/>
    </row>
    <row r="514" spans="1:20" ht="15.75">
      <c r="A514" s="13">
        <f t="shared" si="40"/>
        <v>460</v>
      </c>
      <c r="B514" s="15" t="s">
        <v>690</v>
      </c>
      <c r="C514" s="13"/>
      <c r="D514" s="13"/>
      <c r="E514" s="11">
        <v>4477911.57254902</v>
      </c>
      <c r="F514" s="11">
        <v>4477911.57254902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0">
        <v>0</v>
      </c>
      <c r="R514" s="14">
        <v>0</v>
      </c>
      <c r="S514" s="9"/>
      <c r="T514" s="9"/>
    </row>
    <row r="515" spans="1:20" ht="15.75">
      <c r="A515" s="13">
        <f t="shared" si="40"/>
        <v>461</v>
      </c>
      <c r="B515" s="15" t="s">
        <v>691</v>
      </c>
      <c r="C515" s="13"/>
      <c r="D515" s="13"/>
      <c r="E515" s="11">
        <v>6237123.717647058</v>
      </c>
      <c r="F515" s="11">
        <v>0</v>
      </c>
      <c r="G515" s="11">
        <v>0</v>
      </c>
      <c r="H515" s="11">
        <v>0</v>
      </c>
      <c r="I515" s="11">
        <v>1592.8</v>
      </c>
      <c r="J515" s="11">
        <v>6237123.717647058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0">
        <v>0</v>
      </c>
      <c r="R515" s="14">
        <v>0</v>
      </c>
      <c r="S515" s="9"/>
      <c r="T515" s="9"/>
    </row>
    <row r="516" spans="1:20" ht="15.75">
      <c r="A516" s="13">
        <f t="shared" si="40"/>
        <v>462</v>
      </c>
      <c r="B516" s="15" t="s">
        <v>692</v>
      </c>
      <c r="C516" s="13"/>
      <c r="D516" s="13"/>
      <c r="E516" s="11">
        <v>2687172.725490196</v>
      </c>
      <c r="F516" s="11">
        <v>0</v>
      </c>
      <c r="G516" s="11">
        <v>0</v>
      </c>
      <c r="H516" s="11">
        <v>0</v>
      </c>
      <c r="I516" s="11">
        <v>1198</v>
      </c>
      <c r="J516" s="11">
        <v>2687172.725490196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0">
        <v>0</v>
      </c>
      <c r="R516" s="14">
        <v>0</v>
      </c>
      <c r="S516" s="9"/>
      <c r="T516" s="9"/>
    </row>
    <row r="517" spans="1:20" ht="15.75">
      <c r="A517" s="13">
        <f t="shared" si="40"/>
        <v>463</v>
      </c>
      <c r="B517" s="15" t="s">
        <v>693</v>
      </c>
      <c r="C517" s="13"/>
      <c r="D517" s="13"/>
      <c r="E517" s="11">
        <v>4257468.670588235</v>
      </c>
      <c r="F517" s="11">
        <v>0</v>
      </c>
      <c r="G517" s="11">
        <v>0</v>
      </c>
      <c r="H517" s="11">
        <v>0</v>
      </c>
      <c r="I517" s="11">
        <v>1088.4</v>
      </c>
      <c r="J517" s="11">
        <v>4257468.670588235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0">
        <v>0</v>
      </c>
      <c r="R517" s="14">
        <v>0</v>
      </c>
      <c r="S517" s="9"/>
      <c r="T517" s="9"/>
    </row>
    <row r="518" spans="1:20" ht="15.75">
      <c r="A518" s="13">
        <f t="shared" si="40"/>
        <v>464</v>
      </c>
      <c r="B518" s="15" t="s">
        <v>694</v>
      </c>
      <c r="C518" s="13"/>
      <c r="D518" s="13"/>
      <c r="E518" s="11">
        <v>834189.4068627451</v>
      </c>
      <c r="F518" s="11">
        <v>834189.4068627451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0">
        <v>0</v>
      </c>
      <c r="R518" s="14">
        <v>0</v>
      </c>
      <c r="S518" s="9"/>
      <c r="T518" s="9"/>
    </row>
    <row r="519" spans="1:20" ht="15.75">
      <c r="A519" s="13">
        <f t="shared" si="40"/>
        <v>465</v>
      </c>
      <c r="B519" s="15" t="s">
        <v>695</v>
      </c>
      <c r="C519" s="13"/>
      <c r="D519" s="13"/>
      <c r="E519" s="11">
        <v>3392988.170588235</v>
      </c>
      <c r="F519" s="11">
        <v>0</v>
      </c>
      <c r="G519" s="11">
        <v>0</v>
      </c>
      <c r="H519" s="11">
        <v>0</v>
      </c>
      <c r="I519" s="11">
        <v>867.4</v>
      </c>
      <c r="J519" s="11">
        <v>3392988.170588235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0">
        <v>0</v>
      </c>
      <c r="R519" s="14">
        <v>0</v>
      </c>
      <c r="S519" s="9"/>
      <c r="T519" s="9"/>
    </row>
    <row r="520" spans="1:20" ht="15.75">
      <c r="A520" s="13">
        <f t="shared" si="40"/>
        <v>466</v>
      </c>
      <c r="B520" s="15" t="s">
        <v>696</v>
      </c>
      <c r="C520" s="13">
        <v>2014</v>
      </c>
      <c r="D520" s="13" t="s">
        <v>1995</v>
      </c>
      <c r="E520" s="11">
        <v>7990607.520588235</v>
      </c>
      <c r="F520" s="11">
        <v>7990607.520588235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0">
        <v>0</v>
      </c>
      <c r="R520" s="14">
        <v>0</v>
      </c>
      <c r="S520" s="9"/>
      <c r="T520" s="9"/>
    </row>
    <row r="521" spans="1:20" ht="15.75">
      <c r="A521" s="13">
        <f t="shared" si="40"/>
        <v>467</v>
      </c>
      <c r="B521" s="15" t="s">
        <v>697</v>
      </c>
      <c r="C521" s="13"/>
      <c r="D521" s="13"/>
      <c r="E521" s="11">
        <v>3246217.705882353</v>
      </c>
      <c r="F521" s="11">
        <v>0</v>
      </c>
      <c r="G521" s="11">
        <v>0</v>
      </c>
      <c r="H521" s="11">
        <v>0</v>
      </c>
      <c r="I521" s="11">
        <v>829</v>
      </c>
      <c r="J521" s="11">
        <v>3246217.705882353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0">
        <v>0</v>
      </c>
      <c r="R521" s="14">
        <v>0</v>
      </c>
      <c r="S521" s="9"/>
      <c r="T521" s="9"/>
    </row>
    <row r="522" spans="1:20" ht="15.75">
      <c r="A522" s="13">
        <f t="shared" si="40"/>
        <v>468</v>
      </c>
      <c r="B522" s="15" t="s">
        <v>698</v>
      </c>
      <c r="C522" s="13"/>
      <c r="D522" s="13"/>
      <c r="E522" s="11">
        <v>4871676.052941176</v>
      </c>
      <c r="F522" s="11">
        <v>0</v>
      </c>
      <c r="G522" s="11">
        <v>0</v>
      </c>
      <c r="H522" s="11">
        <v>0</v>
      </c>
      <c r="I522" s="11">
        <v>1244.1</v>
      </c>
      <c r="J522" s="11">
        <v>4871676.052941176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0">
        <v>0</v>
      </c>
      <c r="R522" s="14">
        <v>0</v>
      </c>
      <c r="S522" s="9"/>
      <c r="T522" s="9"/>
    </row>
    <row r="523" spans="1:20" ht="15.75">
      <c r="A523" s="13">
        <f t="shared" si="40"/>
        <v>469</v>
      </c>
      <c r="B523" s="15" t="s">
        <v>699</v>
      </c>
      <c r="C523" s="13"/>
      <c r="D523" s="13"/>
      <c r="E523" s="11">
        <v>4467283.074509803</v>
      </c>
      <c r="F523" s="11">
        <v>4467283.074509803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0">
        <v>0</v>
      </c>
      <c r="R523" s="14">
        <v>0</v>
      </c>
      <c r="S523" s="9"/>
      <c r="T523" s="9"/>
    </row>
    <row r="524" spans="1:20" ht="15.75">
      <c r="A524" s="13">
        <f t="shared" si="40"/>
        <v>470</v>
      </c>
      <c r="B524" s="15" t="s">
        <v>700</v>
      </c>
      <c r="C524" s="13">
        <v>2014</v>
      </c>
      <c r="D524" s="13" t="s">
        <v>1995</v>
      </c>
      <c r="E524" s="11">
        <v>1074536.455882353</v>
      </c>
      <c r="F524" s="11">
        <v>1074536.455882353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0">
        <v>0</v>
      </c>
      <c r="R524" s="14">
        <v>0</v>
      </c>
      <c r="S524" s="9"/>
      <c r="T524" s="9"/>
    </row>
    <row r="525" spans="1:20" ht="15.75">
      <c r="A525" s="13">
        <f t="shared" si="40"/>
        <v>471</v>
      </c>
      <c r="B525" s="15" t="s">
        <v>701</v>
      </c>
      <c r="C525" s="13"/>
      <c r="D525" s="13"/>
      <c r="E525" s="11">
        <v>2028389.2284313724</v>
      </c>
      <c r="F525" s="11">
        <v>0</v>
      </c>
      <c r="G525" s="11">
        <v>0</v>
      </c>
      <c r="H525" s="11">
        <v>0</v>
      </c>
      <c r="I525" s="11">
        <v>904.3</v>
      </c>
      <c r="J525" s="11">
        <v>2028389.2284313724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0">
        <v>0</v>
      </c>
      <c r="R525" s="14">
        <v>0</v>
      </c>
      <c r="S525" s="9"/>
      <c r="T525" s="9"/>
    </row>
    <row r="526" spans="1:20" ht="15.75">
      <c r="A526" s="13">
        <f t="shared" si="40"/>
        <v>472</v>
      </c>
      <c r="B526" s="15" t="s">
        <v>702</v>
      </c>
      <c r="C526" s="13"/>
      <c r="D526" s="13"/>
      <c r="E526" s="11">
        <v>4901330.617647058</v>
      </c>
      <c r="F526" s="11">
        <v>0</v>
      </c>
      <c r="G526" s="11">
        <v>0</v>
      </c>
      <c r="H526" s="11">
        <v>0</v>
      </c>
      <c r="I526" s="11">
        <v>1253</v>
      </c>
      <c r="J526" s="11">
        <v>4901330.617647058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0">
        <v>0</v>
      </c>
      <c r="R526" s="14">
        <v>0</v>
      </c>
      <c r="S526" s="9"/>
      <c r="T526" s="9"/>
    </row>
    <row r="527" spans="1:20" ht="15.75">
      <c r="A527" s="13">
        <f t="shared" si="40"/>
        <v>473</v>
      </c>
      <c r="B527" s="15" t="s">
        <v>703</v>
      </c>
      <c r="C527" s="13"/>
      <c r="D527" s="13"/>
      <c r="E527" s="11">
        <v>4327820</v>
      </c>
      <c r="F527" s="11">
        <v>4327820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0">
        <v>0</v>
      </c>
      <c r="R527" s="14">
        <v>0</v>
      </c>
      <c r="S527" s="9"/>
      <c r="T527" s="9"/>
    </row>
    <row r="528" spans="1:20" ht="15.75">
      <c r="A528" s="13">
        <f t="shared" si="40"/>
        <v>474</v>
      </c>
      <c r="B528" s="15" t="s">
        <v>704</v>
      </c>
      <c r="C528" s="13"/>
      <c r="D528" s="13"/>
      <c r="E528" s="11">
        <v>2545006.680392157</v>
      </c>
      <c r="F528" s="11">
        <v>2545006.680392157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0">
        <v>0</v>
      </c>
      <c r="R528" s="14">
        <v>0</v>
      </c>
      <c r="S528" s="9"/>
      <c r="T528" s="9"/>
    </row>
    <row r="529" spans="1:20" ht="15.75">
      <c r="A529" s="13">
        <f t="shared" si="40"/>
        <v>475</v>
      </c>
      <c r="B529" s="15" t="s">
        <v>705</v>
      </c>
      <c r="C529" s="13">
        <v>2014</v>
      </c>
      <c r="D529" s="13" t="s">
        <v>1995</v>
      </c>
      <c r="E529" s="11">
        <v>12387535.803921567</v>
      </c>
      <c r="F529" s="11">
        <v>12387535.803921567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0">
        <v>0</v>
      </c>
      <c r="R529" s="14">
        <v>0</v>
      </c>
      <c r="S529" s="9"/>
      <c r="T529" s="9"/>
    </row>
    <row r="530" spans="1:20" ht="15.75">
      <c r="A530" s="13">
        <f t="shared" si="40"/>
        <v>476</v>
      </c>
      <c r="B530" s="15" t="s">
        <v>706</v>
      </c>
      <c r="C530" s="13"/>
      <c r="D530" s="13"/>
      <c r="E530" s="11">
        <v>2293517.6225490198</v>
      </c>
      <c r="F530" s="11">
        <v>0</v>
      </c>
      <c r="G530" s="11">
        <v>0</v>
      </c>
      <c r="H530" s="11">
        <v>0</v>
      </c>
      <c r="I530" s="11">
        <v>1022.5</v>
      </c>
      <c r="J530" s="11">
        <v>2293517.6225490198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0">
        <v>0</v>
      </c>
      <c r="R530" s="14">
        <v>0</v>
      </c>
      <c r="S530" s="9"/>
      <c r="T530" s="9"/>
    </row>
    <row r="531" spans="1:20" ht="15.75">
      <c r="A531" s="13">
        <f t="shared" si="40"/>
        <v>477</v>
      </c>
      <c r="B531" s="15" t="s">
        <v>707</v>
      </c>
      <c r="C531" s="13"/>
      <c r="D531" s="13"/>
      <c r="E531" s="11">
        <v>2317742.551960784</v>
      </c>
      <c r="F531" s="11">
        <v>0</v>
      </c>
      <c r="G531" s="11">
        <v>0</v>
      </c>
      <c r="H531" s="11">
        <v>0</v>
      </c>
      <c r="I531" s="11">
        <v>1033.3</v>
      </c>
      <c r="J531" s="11">
        <v>2317742.551960784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0">
        <v>0</v>
      </c>
      <c r="R531" s="14">
        <v>0</v>
      </c>
      <c r="S531" s="9"/>
      <c r="T531" s="9"/>
    </row>
    <row r="532" spans="1:20" ht="15.75">
      <c r="A532" s="13">
        <f t="shared" si="40"/>
        <v>478</v>
      </c>
      <c r="B532" s="15" t="s">
        <v>708</v>
      </c>
      <c r="C532" s="13"/>
      <c r="D532" s="13"/>
      <c r="E532" s="11">
        <v>1735895.6362745098</v>
      </c>
      <c r="F532" s="11">
        <v>0</v>
      </c>
      <c r="G532" s="11">
        <v>0</v>
      </c>
      <c r="H532" s="11">
        <v>0</v>
      </c>
      <c r="I532" s="11">
        <v>773.9</v>
      </c>
      <c r="J532" s="11">
        <v>1735895.6362745098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0">
        <v>0</v>
      </c>
      <c r="R532" s="14">
        <v>0</v>
      </c>
      <c r="S532" s="9"/>
      <c r="T532" s="9"/>
    </row>
    <row r="533" spans="1:20" ht="15.75">
      <c r="A533" s="13">
        <f t="shared" si="40"/>
        <v>479</v>
      </c>
      <c r="B533" s="15" t="s">
        <v>709</v>
      </c>
      <c r="C533" s="13">
        <v>2015</v>
      </c>
      <c r="D533" s="13" t="s">
        <v>1995</v>
      </c>
      <c r="E533" s="11">
        <v>7567047.215686274</v>
      </c>
      <c r="F533" s="11">
        <v>3368892.8098039217</v>
      </c>
      <c r="G533" s="11">
        <v>0</v>
      </c>
      <c r="H533" s="11">
        <v>0</v>
      </c>
      <c r="I533" s="11">
        <v>1072.1</v>
      </c>
      <c r="J533" s="11">
        <v>4198154.405882352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0">
        <v>0</v>
      </c>
      <c r="R533" s="14">
        <v>0</v>
      </c>
      <c r="S533" s="9"/>
      <c r="T533" s="9"/>
    </row>
    <row r="534" spans="1:20" ht="15.75">
      <c r="A534" s="13">
        <f t="shared" si="40"/>
        <v>480</v>
      </c>
      <c r="B534" s="15" t="s">
        <v>710</v>
      </c>
      <c r="C534" s="13"/>
      <c r="D534" s="13"/>
      <c r="E534" s="11">
        <v>4186973</v>
      </c>
      <c r="F534" s="11">
        <v>4186973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0">
        <v>0</v>
      </c>
      <c r="R534" s="14">
        <v>0</v>
      </c>
      <c r="S534" s="9"/>
      <c r="T534" s="9"/>
    </row>
    <row r="535" spans="1:20" ht="15.75">
      <c r="A535" s="13">
        <f t="shared" si="40"/>
        <v>481</v>
      </c>
      <c r="B535" s="15" t="s">
        <v>711</v>
      </c>
      <c r="C535" s="13"/>
      <c r="D535" s="13"/>
      <c r="E535" s="11">
        <v>2620731.521568627</v>
      </c>
      <c r="F535" s="11">
        <v>2620731.521568627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0">
        <v>0</v>
      </c>
      <c r="R535" s="14">
        <v>0</v>
      </c>
      <c r="S535" s="9"/>
      <c r="T535" s="9"/>
    </row>
    <row r="536" spans="1:20" ht="15.75">
      <c r="A536" s="13">
        <f t="shared" si="40"/>
        <v>482</v>
      </c>
      <c r="B536" s="15" t="s">
        <v>712</v>
      </c>
      <c r="C536" s="13">
        <v>2014</v>
      </c>
      <c r="D536" s="13" t="s">
        <v>1995</v>
      </c>
      <c r="E536" s="11">
        <v>4315237.529411765</v>
      </c>
      <c r="F536" s="11">
        <v>0</v>
      </c>
      <c r="G536" s="11">
        <v>0</v>
      </c>
      <c r="H536" s="11">
        <v>0</v>
      </c>
      <c r="I536" s="11">
        <v>1102</v>
      </c>
      <c r="J536" s="11">
        <v>4315237.529411765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0">
        <v>0</v>
      </c>
      <c r="R536" s="14">
        <v>0</v>
      </c>
      <c r="S536" s="9"/>
      <c r="T536" s="9"/>
    </row>
    <row r="537" spans="1:20" ht="15.75">
      <c r="A537" s="13">
        <f t="shared" si="40"/>
        <v>483</v>
      </c>
      <c r="B537" s="15" t="s">
        <v>713</v>
      </c>
      <c r="C537" s="13">
        <v>2013</v>
      </c>
      <c r="D537" s="13" t="s">
        <v>2020</v>
      </c>
      <c r="E537" s="11">
        <v>3203846.2745098043</v>
      </c>
      <c r="F537" s="11">
        <v>3203846.2745098043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0">
        <v>0</v>
      </c>
      <c r="R537" s="14">
        <v>0</v>
      </c>
      <c r="S537" s="9"/>
      <c r="T537" s="9"/>
    </row>
    <row r="538" spans="1:20" ht="15.75">
      <c r="A538" s="13">
        <f t="shared" si="40"/>
        <v>484</v>
      </c>
      <c r="B538" s="15" t="s">
        <v>714</v>
      </c>
      <c r="C538" s="13"/>
      <c r="D538" s="13"/>
      <c r="E538" s="11">
        <v>12308464.417647058</v>
      </c>
      <c r="F538" s="11">
        <v>0</v>
      </c>
      <c r="G538" s="11">
        <v>0</v>
      </c>
      <c r="H538" s="11">
        <v>0</v>
      </c>
      <c r="I538" s="11">
        <v>1958.4</v>
      </c>
      <c r="J538" s="11">
        <v>7668748.8</v>
      </c>
      <c r="K538" s="11">
        <v>0</v>
      </c>
      <c r="L538" s="11">
        <v>0</v>
      </c>
      <c r="M538" s="11">
        <v>7467</v>
      </c>
      <c r="N538" s="11">
        <v>4639715.617647058</v>
      </c>
      <c r="O538" s="11">
        <v>0</v>
      </c>
      <c r="P538" s="11">
        <v>0</v>
      </c>
      <c r="Q538" s="10">
        <v>0</v>
      </c>
      <c r="R538" s="14">
        <v>0</v>
      </c>
      <c r="S538" s="9"/>
      <c r="T538" s="9"/>
    </row>
    <row r="539" spans="1:20" ht="15.75">
      <c r="A539" s="13">
        <f t="shared" si="40"/>
        <v>485</v>
      </c>
      <c r="B539" s="50" t="s">
        <v>2088</v>
      </c>
      <c r="C539" s="13"/>
      <c r="D539" s="13"/>
      <c r="E539" s="11">
        <v>4816462.94117647</v>
      </c>
      <c r="F539" s="11">
        <v>0</v>
      </c>
      <c r="G539" s="11">
        <v>0</v>
      </c>
      <c r="H539" s="11">
        <v>0</v>
      </c>
      <c r="I539" s="11">
        <v>1230</v>
      </c>
      <c r="J539" s="11">
        <v>4816462.94117647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0">
        <v>0</v>
      </c>
      <c r="R539" s="14">
        <v>0</v>
      </c>
      <c r="S539" s="9"/>
      <c r="T539" s="9"/>
    </row>
    <row r="540" spans="1:20" ht="15.75" customHeight="1">
      <c r="A540" s="35" t="s">
        <v>29</v>
      </c>
      <c r="B540" s="35"/>
      <c r="C540" s="35"/>
      <c r="D540" s="35"/>
      <c r="E540" s="14">
        <f>SUM(E489:E539)</f>
        <v>253034183.38274503</v>
      </c>
      <c r="F540" s="14">
        <f aca="true" t="shared" si="41" ref="F540:N540">SUM(F489:F539)</f>
        <v>96125499.5262745</v>
      </c>
      <c r="G540" s="14"/>
      <c r="H540" s="14">
        <f t="shared" si="41"/>
        <v>0</v>
      </c>
      <c r="I540" s="14">
        <f t="shared" si="41"/>
        <v>38171</v>
      </c>
      <c r="J540" s="14">
        <f t="shared" si="41"/>
        <v>133604411.19411767</v>
      </c>
      <c r="K540" s="14">
        <f t="shared" si="41"/>
        <v>0</v>
      </c>
      <c r="L540" s="14">
        <f t="shared" si="41"/>
        <v>0</v>
      </c>
      <c r="M540" s="14">
        <f t="shared" si="41"/>
        <v>20358.16</v>
      </c>
      <c r="N540" s="14">
        <f t="shared" si="41"/>
        <v>23304272.662352942</v>
      </c>
      <c r="O540" s="14">
        <f>SUM(O489:O539)</f>
        <v>0</v>
      </c>
      <c r="P540" s="14">
        <f>SUM(P489:P539)</f>
        <v>0</v>
      </c>
      <c r="Q540" s="14">
        <f>SUM(Q489:Q539)</f>
        <v>0</v>
      </c>
      <c r="R540" s="14">
        <f>SUM(R489:R539)</f>
        <v>0</v>
      </c>
      <c r="S540" s="9"/>
      <c r="T540" s="9"/>
    </row>
    <row r="541" spans="1:20" ht="15.75">
      <c r="A541" s="34" t="s">
        <v>715</v>
      </c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40"/>
      <c r="S541" s="9"/>
      <c r="T541" s="9"/>
    </row>
    <row r="542" spans="1:20" ht="31.5">
      <c r="A542" s="13">
        <f>A539+1</f>
        <v>486</v>
      </c>
      <c r="B542" s="15" t="s">
        <v>716</v>
      </c>
      <c r="C542" s="13"/>
      <c r="D542" s="13"/>
      <c r="E542" s="11">
        <v>230554.49999999997</v>
      </c>
      <c r="F542" s="11">
        <v>230554.49999999997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0">
        <v>0</v>
      </c>
      <c r="R542" s="14">
        <v>0</v>
      </c>
      <c r="S542" s="9"/>
      <c r="T542" s="9"/>
    </row>
    <row r="543" spans="1:20" ht="31.5">
      <c r="A543" s="13">
        <f aca="true" t="shared" si="42" ref="A543:A570">A542+1</f>
        <v>487</v>
      </c>
      <c r="B543" s="15" t="s">
        <v>717</v>
      </c>
      <c r="C543" s="13"/>
      <c r="D543" s="13"/>
      <c r="E543" s="11">
        <v>507478.1525882352</v>
      </c>
      <c r="F543" s="11">
        <v>251226.32058823525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120.8</v>
      </c>
      <c r="P543" s="11">
        <v>256251.832</v>
      </c>
      <c r="Q543" s="10">
        <v>0</v>
      </c>
      <c r="R543" s="14">
        <v>0</v>
      </c>
      <c r="S543" s="9"/>
      <c r="T543" s="9"/>
    </row>
    <row r="544" spans="1:20" ht="31.5">
      <c r="A544" s="13">
        <f t="shared" si="42"/>
        <v>488</v>
      </c>
      <c r="B544" s="15" t="s">
        <v>718</v>
      </c>
      <c r="C544" s="13"/>
      <c r="D544" s="13"/>
      <c r="E544" s="11">
        <v>313821.37254901964</v>
      </c>
      <c r="F544" s="11">
        <v>0</v>
      </c>
      <c r="G544" s="11">
        <v>0</v>
      </c>
      <c r="H544" s="11">
        <v>0</v>
      </c>
      <c r="I544" s="11">
        <v>220</v>
      </c>
      <c r="J544" s="11">
        <v>313821.37254901964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0">
        <v>0</v>
      </c>
      <c r="R544" s="14">
        <v>0</v>
      </c>
      <c r="S544" s="9"/>
      <c r="T544" s="9"/>
    </row>
    <row r="545" spans="1:20" ht="31.5">
      <c r="A545" s="13">
        <f t="shared" si="42"/>
        <v>489</v>
      </c>
      <c r="B545" s="15" t="s">
        <v>719</v>
      </c>
      <c r="C545" s="13"/>
      <c r="D545" s="13"/>
      <c r="E545" s="11">
        <v>1087575.5111764707</v>
      </c>
      <c r="F545" s="11">
        <v>0</v>
      </c>
      <c r="G545" s="11">
        <v>0</v>
      </c>
      <c r="H545" s="11">
        <v>0</v>
      </c>
      <c r="I545" s="11">
        <v>639</v>
      </c>
      <c r="J545" s="11">
        <v>911508.4411764706</v>
      </c>
      <c r="K545" s="11">
        <v>0</v>
      </c>
      <c r="L545" s="11">
        <v>0</v>
      </c>
      <c r="M545" s="11">
        <v>0</v>
      </c>
      <c r="N545" s="11">
        <v>0</v>
      </c>
      <c r="O545" s="11">
        <v>83</v>
      </c>
      <c r="P545" s="11">
        <v>176067.07</v>
      </c>
      <c r="Q545" s="10">
        <v>0</v>
      </c>
      <c r="R545" s="14">
        <v>0</v>
      </c>
      <c r="S545" s="9"/>
      <c r="T545" s="9"/>
    </row>
    <row r="546" spans="1:20" ht="15.75">
      <c r="A546" s="13">
        <f t="shared" si="42"/>
        <v>490</v>
      </c>
      <c r="B546" s="15" t="s">
        <v>720</v>
      </c>
      <c r="C546" s="13"/>
      <c r="D546" s="13"/>
      <c r="E546" s="11">
        <v>858409.9968627446</v>
      </c>
      <c r="F546" s="11">
        <v>0</v>
      </c>
      <c r="G546" s="11">
        <v>0</v>
      </c>
      <c r="H546" s="11">
        <v>0</v>
      </c>
      <c r="I546" s="11">
        <v>204</v>
      </c>
      <c r="J546" s="11">
        <v>290998</v>
      </c>
      <c r="K546" s="11">
        <v>0</v>
      </c>
      <c r="L546" s="11">
        <v>0</v>
      </c>
      <c r="M546" s="11">
        <v>343</v>
      </c>
      <c r="N546" s="11">
        <v>469832.6568627446</v>
      </c>
      <c r="O546" s="11">
        <v>46</v>
      </c>
      <c r="P546" s="11">
        <v>97579.34</v>
      </c>
      <c r="Q546" s="10">
        <v>0</v>
      </c>
      <c r="R546" s="14">
        <v>0</v>
      </c>
      <c r="S546" s="9"/>
      <c r="T546" s="9"/>
    </row>
    <row r="547" spans="1:20" ht="15.75">
      <c r="A547" s="13">
        <f t="shared" si="42"/>
        <v>491</v>
      </c>
      <c r="B547" s="15" t="s">
        <v>721</v>
      </c>
      <c r="C547" s="13"/>
      <c r="D547" s="13"/>
      <c r="E547" s="11">
        <v>851277.6929411759</v>
      </c>
      <c r="F547" s="11">
        <v>0</v>
      </c>
      <c r="G547" s="11">
        <v>0</v>
      </c>
      <c r="H547" s="11">
        <v>0</v>
      </c>
      <c r="I547" s="11">
        <v>199</v>
      </c>
      <c r="J547" s="11">
        <v>283865.6960784314</v>
      </c>
      <c r="K547" s="11">
        <v>0</v>
      </c>
      <c r="L547" s="11">
        <v>0</v>
      </c>
      <c r="M547" s="11">
        <v>343</v>
      </c>
      <c r="N547" s="11">
        <v>469832.6568627446</v>
      </c>
      <c r="O547" s="11">
        <v>46</v>
      </c>
      <c r="P547" s="11">
        <v>97579.34</v>
      </c>
      <c r="Q547" s="10">
        <v>0</v>
      </c>
      <c r="R547" s="14">
        <v>0</v>
      </c>
      <c r="S547" s="9"/>
      <c r="T547" s="9"/>
    </row>
    <row r="548" spans="1:20" ht="15.75">
      <c r="A548" s="13">
        <f t="shared" si="42"/>
        <v>492</v>
      </c>
      <c r="B548" s="15" t="s">
        <v>722</v>
      </c>
      <c r="C548" s="13"/>
      <c r="D548" s="13"/>
      <c r="E548" s="11">
        <v>580906.9615686269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343</v>
      </c>
      <c r="N548" s="11">
        <v>483327.62156862696</v>
      </c>
      <c r="O548" s="11">
        <v>46</v>
      </c>
      <c r="P548" s="11">
        <v>97579.34</v>
      </c>
      <c r="Q548" s="10">
        <v>0</v>
      </c>
      <c r="R548" s="14">
        <v>0</v>
      </c>
      <c r="S548" s="9"/>
      <c r="T548" s="9"/>
    </row>
    <row r="549" spans="1:20" ht="15.75">
      <c r="A549" s="13">
        <f t="shared" si="42"/>
        <v>493</v>
      </c>
      <c r="B549" s="15" t="s">
        <v>723</v>
      </c>
      <c r="C549" s="13"/>
      <c r="D549" s="13"/>
      <c r="E549" s="11">
        <v>851277.6929411759</v>
      </c>
      <c r="F549" s="11">
        <v>0</v>
      </c>
      <c r="G549" s="11">
        <v>0</v>
      </c>
      <c r="H549" s="11">
        <v>0</v>
      </c>
      <c r="I549" s="11">
        <v>199</v>
      </c>
      <c r="J549" s="11">
        <v>283865.6960784314</v>
      </c>
      <c r="K549" s="11">
        <v>0</v>
      </c>
      <c r="L549" s="11">
        <v>0</v>
      </c>
      <c r="M549" s="11">
        <v>343</v>
      </c>
      <c r="N549" s="11">
        <v>469832.6568627446</v>
      </c>
      <c r="O549" s="11">
        <v>46</v>
      </c>
      <c r="P549" s="11">
        <v>97579.34</v>
      </c>
      <c r="Q549" s="10">
        <v>0</v>
      </c>
      <c r="R549" s="14">
        <v>0</v>
      </c>
      <c r="S549" s="9"/>
      <c r="T549" s="9"/>
    </row>
    <row r="550" spans="1:20" ht="31.5">
      <c r="A550" s="13">
        <f t="shared" si="42"/>
        <v>494</v>
      </c>
      <c r="B550" s="15" t="s">
        <v>724</v>
      </c>
      <c r="C550" s="13"/>
      <c r="D550" s="13"/>
      <c r="E550" s="11">
        <v>1117853.431372549</v>
      </c>
      <c r="F550" s="11">
        <v>1117853.431372549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0">
        <v>0</v>
      </c>
      <c r="R550" s="14">
        <v>0</v>
      </c>
      <c r="S550" s="9"/>
      <c r="T550" s="9"/>
    </row>
    <row r="551" spans="1:20" ht="31.5">
      <c r="A551" s="13">
        <f t="shared" si="42"/>
        <v>495</v>
      </c>
      <c r="B551" s="15" t="s">
        <v>725</v>
      </c>
      <c r="C551" s="13"/>
      <c r="D551" s="13"/>
      <c r="E551" s="11">
        <v>3696534.2647058824</v>
      </c>
      <c r="F551" s="11">
        <v>0</v>
      </c>
      <c r="G551" s="11">
        <v>0</v>
      </c>
      <c r="H551" s="11">
        <v>0</v>
      </c>
      <c r="I551" s="11">
        <v>945</v>
      </c>
      <c r="J551" s="11">
        <v>3696534.2647058824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0">
        <v>0</v>
      </c>
      <c r="R551" s="14">
        <v>0</v>
      </c>
      <c r="S551" s="9"/>
      <c r="T551" s="9"/>
    </row>
    <row r="552" spans="1:20" ht="15.75">
      <c r="A552" s="13">
        <f t="shared" si="42"/>
        <v>496</v>
      </c>
      <c r="B552" s="15" t="s">
        <v>726</v>
      </c>
      <c r="C552" s="13"/>
      <c r="D552" s="13"/>
      <c r="E552" s="11">
        <v>397819.5294117647</v>
      </c>
      <c r="F552" s="11">
        <v>397819.5294117647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0">
        <v>0</v>
      </c>
      <c r="R552" s="14">
        <v>0</v>
      </c>
      <c r="S552" s="9"/>
      <c r="T552" s="9"/>
    </row>
    <row r="553" spans="1:20" ht="15.75">
      <c r="A553" s="13">
        <f t="shared" si="42"/>
        <v>497</v>
      </c>
      <c r="B553" s="15" t="s">
        <v>727</v>
      </c>
      <c r="C553" s="13"/>
      <c r="D553" s="13"/>
      <c r="E553" s="11">
        <v>1294373.744117647</v>
      </c>
      <c r="F553" s="11">
        <v>0</v>
      </c>
      <c r="G553" s="11">
        <v>0</v>
      </c>
      <c r="H553" s="11">
        <v>0</v>
      </c>
      <c r="I553" s="11">
        <v>330.9</v>
      </c>
      <c r="J553" s="11">
        <v>1294373.744117647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0">
        <v>0</v>
      </c>
      <c r="R553" s="14">
        <v>0</v>
      </c>
      <c r="S553" s="9"/>
      <c r="T553" s="9"/>
    </row>
    <row r="554" spans="1:20" ht="31.5">
      <c r="A554" s="13">
        <f t="shared" si="42"/>
        <v>498</v>
      </c>
      <c r="B554" s="15" t="s">
        <v>728</v>
      </c>
      <c r="C554" s="13"/>
      <c r="D554" s="13"/>
      <c r="E554" s="11">
        <v>293890.9019607843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536</v>
      </c>
      <c r="N554" s="11">
        <v>293890.9019607843</v>
      </c>
      <c r="O554" s="11">
        <v>0</v>
      </c>
      <c r="P554" s="11">
        <v>0</v>
      </c>
      <c r="Q554" s="10">
        <v>0</v>
      </c>
      <c r="R554" s="14">
        <v>0</v>
      </c>
      <c r="S554" s="9"/>
      <c r="T554" s="9"/>
    </row>
    <row r="555" spans="1:20" ht="15.75">
      <c r="A555" s="13">
        <f t="shared" si="42"/>
        <v>499</v>
      </c>
      <c r="B555" s="15" t="s">
        <v>729</v>
      </c>
      <c r="C555" s="13"/>
      <c r="D555" s="13"/>
      <c r="E555" s="11">
        <v>2014513.3823529412</v>
      </c>
      <c r="F555" s="11">
        <v>0</v>
      </c>
      <c r="G555" s="11">
        <v>0</v>
      </c>
      <c r="H555" s="11">
        <v>0</v>
      </c>
      <c r="I555" s="11">
        <v>515</v>
      </c>
      <c r="J555" s="11">
        <v>2014513.3823529412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0">
        <v>0</v>
      </c>
      <c r="R555" s="14">
        <v>0</v>
      </c>
      <c r="S555" s="9"/>
      <c r="T555" s="9"/>
    </row>
    <row r="556" spans="1:20" ht="15.75">
      <c r="A556" s="13">
        <f t="shared" si="42"/>
        <v>500</v>
      </c>
      <c r="B556" s="15" t="s">
        <v>730</v>
      </c>
      <c r="C556" s="13"/>
      <c r="D556" s="13"/>
      <c r="E556" s="11">
        <v>1650727.4705882352</v>
      </c>
      <c r="F556" s="11">
        <v>0</v>
      </c>
      <c r="G556" s="11">
        <v>0</v>
      </c>
      <c r="H556" s="11">
        <v>0</v>
      </c>
      <c r="I556" s="11">
        <v>422</v>
      </c>
      <c r="J556" s="11">
        <v>1650727.4705882352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0">
        <v>0</v>
      </c>
      <c r="R556" s="14">
        <v>0</v>
      </c>
      <c r="S556" s="9"/>
      <c r="T556" s="9"/>
    </row>
    <row r="557" spans="1:20" ht="15.75">
      <c r="A557" s="13">
        <f t="shared" si="42"/>
        <v>501</v>
      </c>
      <c r="B557" s="15" t="s">
        <v>731</v>
      </c>
      <c r="C557" s="13"/>
      <c r="D557" s="13"/>
      <c r="E557" s="11">
        <v>1337325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375</v>
      </c>
      <c r="N557" s="11">
        <v>1337325</v>
      </c>
      <c r="O557" s="11">
        <v>0</v>
      </c>
      <c r="P557" s="11">
        <v>0</v>
      </c>
      <c r="Q557" s="10">
        <v>0</v>
      </c>
      <c r="R557" s="14">
        <v>0</v>
      </c>
      <c r="S557" s="9"/>
      <c r="T557" s="9"/>
    </row>
    <row r="558" spans="1:20" ht="15.75">
      <c r="A558" s="13">
        <f t="shared" si="42"/>
        <v>502</v>
      </c>
      <c r="B558" s="15" t="s">
        <v>732</v>
      </c>
      <c r="C558" s="13"/>
      <c r="D558" s="13"/>
      <c r="E558" s="11">
        <v>26146.494117647064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3.1</v>
      </c>
      <c r="N558" s="11">
        <v>26146.494117647064</v>
      </c>
      <c r="O558" s="11">
        <v>0</v>
      </c>
      <c r="P558" s="11">
        <v>0</v>
      </c>
      <c r="Q558" s="10">
        <v>0</v>
      </c>
      <c r="R558" s="14">
        <v>0</v>
      </c>
      <c r="S558" s="9"/>
      <c r="T558" s="9"/>
    </row>
    <row r="559" spans="1:20" ht="15.75">
      <c r="A559" s="13">
        <f t="shared" si="42"/>
        <v>503</v>
      </c>
      <c r="B559" s="15" t="s">
        <v>733</v>
      </c>
      <c r="C559" s="13"/>
      <c r="D559" s="13"/>
      <c r="E559" s="11">
        <v>37174.46078431373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655</v>
      </c>
      <c r="N559" s="11">
        <v>37174.46078431373</v>
      </c>
      <c r="O559" s="11">
        <v>0</v>
      </c>
      <c r="P559" s="11">
        <v>0</v>
      </c>
      <c r="Q559" s="10">
        <v>0</v>
      </c>
      <c r="R559" s="14">
        <v>0</v>
      </c>
      <c r="S559" s="9"/>
      <c r="T559" s="9"/>
    </row>
    <row r="560" spans="1:20" ht="15.75">
      <c r="A560" s="13">
        <f t="shared" si="42"/>
        <v>504</v>
      </c>
      <c r="B560" s="15" t="s">
        <v>734</v>
      </c>
      <c r="C560" s="13"/>
      <c r="D560" s="13"/>
      <c r="E560" s="11">
        <v>519371.9019607843</v>
      </c>
      <c r="F560" s="11">
        <v>519371.9019607843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0">
        <v>0</v>
      </c>
      <c r="R560" s="14">
        <v>0</v>
      </c>
      <c r="S560" s="9"/>
      <c r="T560" s="9"/>
    </row>
    <row r="561" spans="1:20" ht="15.75">
      <c r="A561" s="13">
        <f t="shared" si="42"/>
        <v>505</v>
      </c>
      <c r="B561" s="15" t="s">
        <v>735</v>
      </c>
      <c r="C561" s="13"/>
      <c r="D561" s="13"/>
      <c r="E561" s="11">
        <v>1491044.5</v>
      </c>
      <c r="F561" s="11">
        <v>1491044.5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0">
        <v>0</v>
      </c>
      <c r="R561" s="14">
        <v>0</v>
      </c>
      <c r="S561" s="9"/>
      <c r="T561" s="9"/>
    </row>
    <row r="562" spans="1:20" ht="15.75">
      <c r="A562" s="13">
        <f t="shared" si="42"/>
        <v>506</v>
      </c>
      <c r="B562" s="15" t="s">
        <v>736</v>
      </c>
      <c r="C562" s="13"/>
      <c r="D562" s="13"/>
      <c r="E562" s="11">
        <v>173793.35882352942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3</v>
      </c>
      <c r="N562" s="11">
        <v>25303.058823529416</v>
      </c>
      <c r="O562" s="11">
        <v>70</v>
      </c>
      <c r="P562" s="11">
        <v>148490.3</v>
      </c>
      <c r="Q562" s="10">
        <v>0</v>
      </c>
      <c r="R562" s="14">
        <v>0</v>
      </c>
      <c r="S562" s="9"/>
      <c r="T562" s="9"/>
    </row>
    <row r="563" spans="1:20" ht="15.75">
      <c r="A563" s="13">
        <f t="shared" si="42"/>
        <v>507</v>
      </c>
      <c r="B563" s="15" t="s">
        <v>737</v>
      </c>
      <c r="C563" s="13"/>
      <c r="D563" s="13"/>
      <c r="E563" s="11">
        <v>13494.964705882356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1.6</v>
      </c>
      <c r="N563" s="11">
        <v>13494.964705882356</v>
      </c>
      <c r="O563" s="11">
        <v>0</v>
      </c>
      <c r="P563" s="11">
        <v>0</v>
      </c>
      <c r="Q563" s="10">
        <v>0</v>
      </c>
      <c r="R563" s="14">
        <v>0</v>
      </c>
      <c r="S563" s="9"/>
      <c r="T563" s="9"/>
    </row>
    <row r="564" spans="1:20" ht="15.75">
      <c r="A564" s="13">
        <f t="shared" si="42"/>
        <v>508</v>
      </c>
      <c r="B564" s="15" t="s">
        <v>738</v>
      </c>
      <c r="C564" s="13"/>
      <c r="D564" s="13"/>
      <c r="E564" s="11">
        <v>860213.524705882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288</v>
      </c>
      <c r="N564" s="11">
        <v>554747.764705882</v>
      </c>
      <c r="O564" s="11">
        <v>144</v>
      </c>
      <c r="P564" s="11">
        <v>305465.76</v>
      </c>
      <c r="Q564" s="10">
        <v>0</v>
      </c>
      <c r="R564" s="14">
        <v>0</v>
      </c>
      <c r="S564" s="9"/>
      <c r="T564" s="9"/>
    </row>
    <row r="565" spans="1:20" ht="15.75">
      <c r="A565" s="13">
        <f t="shared" si="42"/>
        <v>509</v>
      </c>
      <c r="B565" s="15" t="s">
        <v>739</v>
      </c>
      <c r="C565" s="13"/>
      <c r="D565" s="13"/>
      <c r="E565" s="11">
        <v>101212.23529411767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12</v>
      </c>
      <c r="N565" s="11">
        <v>101212.23529411767</v>
      </c>
      <c r="O565" s="11">
        <v>0</v>
      </c>
      <c r="P565" s="11">
        <v>0</v>
      </c>
      <c r="Q565" s="10">
        <v>0</v>
      </c>
      <c r="R565" s="14">
        <v>0</v>
      </c>
      <c r="S565" s="9"/>
      <c r="T565" s="9"/>
    </row>
    <row r="566" spans="1:20" ht="15.75">
      <c r="A566" s="13">
        <f t="shared" si="42"/>
        <v>510</v>
      </c>
      <c r="B566" s="15" t="s">
        <v>740</v>
      </c>
      <c r="C566" s="13"/>
      <c r="D566" s="13"/>
      <c r="E566" s="11">
        <v>1694851.8823529412</v>
      </c>
      <c r="F566" s="11">
        <v>0</v>
      </c>
      <c r="G566" s="11">
        <v>0</v>
      </c>
      <c r="H566" s="11">
        <v>0</v>
      </c>
      <c r="I566" s="11">
        <v>388</v>
      </c>
      <c r="J566" s="11">
        <v>1517730.4705882352</v>
      </c>
      <c r="K566" s="11">
        <v>0</v>
      </c>
      <c r="L566" s="11">
        <v>0</v>
      </c>
      <c r="M566" s="11">
        <v>21</v>
      </c>
      <c r="N566" s="11">
        <v>177121.4117647059</v>
      </c>
      <c r="O566" s="11">
        <v>0</v>
      </c>
      <c r="P566" s="11">
        <v>0</v>
      </c>
      <c r="Q566" s="10">
        <v>0</v>
      </c>
      <c r="R566" s="14">
        <v>0</v>
      </c>
      <c r="S566" s="9"/>
      <c r="T566" s="9"/>
    </row>
    <row r="567" spans="1:20" ht="15.75">
      <c r="A567" s="13">
        <f t="shared" si="42"/>
        <v>511</v>
      </c>
      <c r="B567" s="15" t="s">
        <v>741</v>
      </c>
      <c r="C567" s="13"/>
      <c r="D567" s="13"/>
      <c r="E567" s="11">
        <v>1314323.294117647</v>
      </c>
      <c r="F567" s="11">
        <v>0</v>
      </c>
      <c r="G567" s="11">
        <v>0</v>
      </c>
      <c r="H567" s="11">
        <v>0</v>
      </c>
      <c r="I567" s="11">
        <v>336</v>
      </c>
      <c r="J567" s="11">
        <v>1314323.294117647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0">
        <v>0</v>
      </c>
      <c r="R567" s="14">
        <v>0</v>
      </c>
      <c r="S567" s="9"/>
      <c r="T567" s="9"/>
    </row>
    <row r="568" spans="1:20" ht="15.75">
      <c r="A568" s="13">
        <f t="shared" si="42"/>
        <v>512</v>
      </c>
      <c r="B568" s="15" t="s">
        <v>742</v>
      </c>
      <c r="C568" s="13"/>
      <c r="D568" s="13"/>
      <c r="E568" s="11">
        <v>79282.91764705884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9.4</v>
      </c>
      <c r="N568" s="11">
        <v>79282.91764705884</v>
      </c>
      <c r="O568" s="11">
        <v>0</v>
      </c>
      <c r="P568" s="11">
        <v>0</v>
      </c>
      <c r="Q568" s="10">
        <v>0</v>
      </c>
      <c r="R568" s="14">
        <v>0</v>
      </c>
      <c r="S568" s="9"/>
      <c r="T568" s="9"/>
    </row>
    <row r="569" spans="1:20" ht="15.75">
      <c r="A569" s="13">
        <f t="shared" si="42"/>
        <v>513</v>
      </c>
      <c r="B569" s="15" t="s">
        <v>743</v>
      </c>
      <c r="C569" s="13"/>
      <c r="D569" s="13"/>
      <c r="E569" s="11">
        <v>26989.92941176471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3.2</v>
      </c>
      <c r="N569" s="11">
        <v>26989.92941176471</v>
      </c>
      <c r="O569" s="11">
        <v>0</v>
      </c>
      <c r="P569" s="11">
        <v>0</v>
      </c>
      <c r="Q569" s="10">
        <v>0</v>
      </c>
      <c r="R569" s="14">
        <v>0</v>
      </c>
      <c r="S569" s="9"/>
      <c r="T569" s="9"/>
    </row>
    <row r="570" spans="1:20" ht="15.75">
      <c r="A570" s="13">
        <f t="shared" si="42"/>
        <v>514</v>
      </c>
      <c r="B570" s="15" t="s">
        <v>744</v>
      </c>
      <c r="C570" s="13"/>
      <c r="D570" s="13"/>
      <c r="E570" s="11">
        <v>1850001.2196078422</v>
      </c>
      <c r="F570" s="11">
        <v>853008.1568627451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718</v>
      </c>
      <c r="N570" s="11">
        <v>996993.0627450971</v>
      </c>
      <c r="O570" s="11">
        <v>0</v>
      </c>
      <c r="P570" s="11">
        <v>0</v>
      </c>
      <c r="Q570" s="10">
        <v>0</v>
      </c>
      <c r="R570" s="14">
        <v>0</v>
      </c>
      <c r="S570" s="9"/>
      <c r="T570" s="9"/>
    </row>
    <row r="571" spans="1:20" ht="15.75" customHeight="1">
      <c r="A571" s="35" t="s">
        <v>29</v>
      </c>
      <c r="B571" s="35"/>
      <c r="C571" s="35"/>
      <c r="D571" s="35"/>
      <c r="E571" s="14">
        <f>SUM(E542:E570)</f>
        <v>25272240.28866666</v>
      </c>
      <c r="F571" s="14">
        <f aca="true" t="shared" si="43" ref="F571:P571">SUM(F542:F570)</f>
        <v>4860878.340196079</v>
      </c>
      <c r="G571" s="14"/>
      <c r="H571" s="14">
        <f t="shared" si="43"/>
        <v>0</v>
      </c>
      <c r="I571" s="14">
        <f t="shared" si="43"/>
        <v>4397.9</v>
      </c>
      <c r="J571" s="14">
        <f t="shared" si="43"/>
        <v>13572261.83235294</v>
      </c>
      <c r="K571" s="14">
        <f t="shared" si="43"/>
        <v>0</v>
      </c>
      <c r="L571" s="14">
        <f t="shared" si="43"/>
        <v>0</v>
      </c>
      <c r="M571" s="14">
        <f t="shared" si="43"/>
        <v>3997.2999999999997</v>
      </c>
      <c r="N571" s="14">
        <f t="shared" si="43"/>
        <v>5562507.7941176435</v>
      </c>
      <c r="O571" s="14">
        <f t="shared" si="43"/>
        <v>601.8</v>
      </c>
      <c r="P571" s="14">
        <f t="shared" si="43"/>
        <v>1276592.322</v>
      </c>
      <c r="Q571" s="14">
        <f>SUM(Q542:Q570)</f>
        <v>0</v>
      </c>
      <c r="R571" s="14">
        <f>SUM(R542:R570)</f>
        <v>0</v>
      </c>
      <c r="S571" s="9"/>
      <c r="T571" s="9"/>
    </row>
    <row r="572" spans="1:20" ht="15.75">
      <c r="A572" s="34" t="s">
        <v>44</v>
      </c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40"/>
      <c r="S572" s="9"/>
      <c r="T572" s="9"/>
    </row>
    <row r="573" spans="1:20" ht="31.5">
      <c r="A573" s="13">
        <f>A570+1</f>
        <v>515</v>
      </c>
      <c r="B573" s="15" t="s">
        <v>745</v>
      </c>
      <c r="C573" s="13"/>
      <c r="D573" s="13"/>
      <c r="E573" s="11">
        <v>1642215.1960784313</v>
      </c>
      <c r="F573" s="11">
        <v>0</v>
      </c>
      <c r="G573" s="11">
        <v>0</v>
      </c>
      <c r="H573" s="11">
        <v>0</v>
      </c>
      <c r="I573" s="11">
        <v>660</v>
      </c>
      <c r="J573" s="11">
        <v>1642215.1960784313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0">
        <v>0</v>
      </c>
      <c r="R573" s="14">
        <v>0</v>
      </c>
      <c r="S573" s="9"/>
      <c r="T573" s="9"/>
    </row>
    <row r="574" spans="1:20" ht="15.75">
      <c r="A574" s="13">
        <f>A573+1</f>
        <v>516</v>
      </c>
      <c r="B574" s="15" t="s">
        <v>746</v>
      </c>
      <c r="C574" s="13"/>
      <c r="D574" s="13"/>
      <c r="E574" s="11">
        <v>166156.7529411765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19.7</v>
      </c>
      <c r="N574" s="11">
        <v>166156.7529411765</v>
      </c>
      <c r="O574" s="11">
        <v>0</v>
      </c>
      <c r="P574" s="11">
        <v>0</v>
      </c>
      <c r="Q574" s="10">
        <v>0</v>
      </c>
      <c r="R574" s="14">
        <v>0</v>
      </c>
      <c r="S574" s="9"/>
      <c r="T574" s="9"/>
    </row>
    <row r="575" spans="1:20" ht="15.75">
      <c r="A575" s="13">
        <f aca="true" t="shared" si="44" ref="A575:A593">A574+1</f>
        <v>517</v>
      </c>
      <c r="B575" s="15" t="s">
        <v>747</v>
      </c>
      <c r="C575" s="13"/>
      <c r="D575" s="13"/>
      <c r="E575" s="11">
        <v>1838321.3921568627</v>
      </c>
      <c r="F575" s="11">
        <v>0</v>
      </c>
      <c r="G575" s="11">
        <v>0</v>
      </c>
      <c r="H575" s="11">
        <v>0</v>
      </c>
      <c r="I575" s="11">
        <v>642</v>
      </c>
      <c r="J575" s="11">
        <v>1838321.3921568627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0">
        <v>0</v>
      </c>
      <c r="R575" s="14">
        <v>0</v>
      </c>
      <c r="S575" s="9"/>
      <c r="T575" s="9"/>
    </row>
    <row r="576" spans="1:20" ht="15.75">
      <c r="A576" s="13">
        <f t="shared" si="44"/>
        <v>518</v>
      </c>
      <c r="B576" s="15" t="s">
        <v>748</v>
      </c>
      <c r="C576" s="13"/>
      <c r="D576" s="13"/>
      <c r="E576" s="11">
        <v>2374458.4470588234</v>
      </c>
      <c r="F576" s="11">
        <v>677398.1529411766</v>
      </c>
      <c r="G576" s="11">
        <v>0</v>
      </c>
      <c r="H576" s="11">
        <v>0</v>
      </c>
      <c r="I576" s="11">
        <v>690</v>
      </c>
      <c r="J576" s="11">
        <v>1697060.294117647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0">
        <v>0</v>
      </c>
      <c r="R576" s="14">
        <v>0</v>
      </c>
      <c r="S576" s="9"/>
      <c r="T576" s="9"/>
    </row>
    <row r="577" spans="1:20" ht="15.75">
      <c r="A577" s="13">
        <f t="shared" si="44"/>
        <v>519</v>
      </c>
      <c r="B577" s="15" t="s">
        <v>749</v>
      </c>
      <c r="C577" s="13"/>
      <c r="D577" s="13"/>
      <c r="E577" s="11">
        <v>110490.02352941179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13.1</v>
      </c>
      <c r="N577" s="11">
        <v>110490.02352941179</v>
      </c>
      <c r="O577" s="11">
        <v>0</v>
      </c>
      <c r="P577" s="11">
        <v>0</v>
      </c>
      <c r="Q577" s="10">
        <v>0</v>
      </c>
      <c r="R577" s="14">
        <v>0</v>
      </c>
      <c r="S577" s="9"/>
      <c r="T577" s="9"/>
    </row>
    <row r="578" spans="1:20" ht="31.5">
      <c r="A578" s="13">
        <f t="shared" si="44"/>
        <v>520</v>
      </c>
      <c r="B578" s="15" t="s">
        <v>750</v>
      </c>
      <c r="C578" s="13"/>
      <c r="D578" s="13"/>
      <c r="E578" s="11">
        <v>1276159.794117647</v>
      </c>
      <c r="F578" s="11">
        <v>0</v>
      </c>
      <c r="G578" s="11">
        <v>0</v>
      </c>
      <c r="H578" s="11">
        <v>0</v>
      </c>
      <c r="I578" s="11">
        <v>519</v>
      </c>
      <c r="J578" s="11">
        <v>1276159.794117647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0">
        <v>0</v>
      </c>
      <c r="R578" s="14">
        <v>0</v>
      </c>
      <c r="S578" s="9"/>
      <c r="T578" s="9"/>
    </row>
    <row r="579" spans="1:20" ht="31.5">
      <c r="A579" s="13">
        <f t="shared" si="44"/>
        <v>521</v>
      </c>
      <c r="B579" s="15" t="s">
        <v>751</v>
      </c>
      <c r="C579" s="13"/>
      <c r="D579" s="13"/>
      <c r="E579" s="11">
        <v>923369.2843137255</v>
      </c>
      <c r="F579" s="11">
        <v>0</v>
      </c>
      <c r="G579" s="11">
        <v>0</v>
      </c>
      <c r="H579" s="11">
        <v>0</v>
      </c>
      <c r="I579" s="11">
        <v>490</v>
      </c>
      <c r="J579" s="11">
        <v>860768.6274509805</v>
      </c>
      <c r="K579" s="11">
        <v>0</v>
      </c>
      <c r="L579" s="11">
        <v>0</v>
      </c>
      <c r="M579" s="11">
        <v>1103</v>
      </c>
      <c r="N579" s="11">
        <v>62600.6568627451</v>
      </c>
      <c r="O579" s="11">
        <v>0</v>
      </c>
      <c r="P579" s="11">
        <v>0</v>
      </c>
      <c r="Q579" s="10">
        <v>0</v>
      </c>
      <c r="R579" s="14">
        <v>0</v>
      </c>
      <c r="S579" s="9"/>
      <c r="T579" s="9"/>
    </row>
    <row r="580" spans="1:20" ht="15.75">
      <c r="A580" s="13">
        <f t="shared" si="44"/>
        <v>522</v>
      </c>
      <c r="B580" s="15" t="s">
        <v>752</v>
      </c>
      <c r="C580" s="13"/>
      <c r="D580" s="13"/>
      <c r="E580" s="11">
        <v>2731785.7784313723</v>
      </c>
      <c r="F580" s="11">
        <v>0</v>
      </c>
      <c r="G580" s="11">
        <v>0</v>
      </c>
      <c r="H580" s="11">
        <v>0</v>
      </c>
      <c r="I580" s="11">
        <v>1678.6</v>
      </c>
      <c r="J580" s="11">
        <v>2543813.5431372547</v>
      </c>
      <c r="K580" s="11">
        <v>0</v>
      </c>
      <c r="L580" s="11">
        <v>0</v>
      </c>
      <c r="M580" s="11">
        <v>3312</v>
      </c>
      <c r="N580" s="11">
        <v>187972.23529411765</v>
      </c>
      <c r="O580" s="11">
        <v>0</v>
      </c>
      <c r="P580" s="11">
        <v>0</v>
      </c>
      <c r="Q580" s="10">
        <v>0</v>
      </c>
      <c r="R580" s="14">
        <v>0</v>
      </c>
      <c r="S580" s="9"/>
      <c r="T580" s="9"/>
    </row>
    <row r="581" spans="1:20" ht="15.75">
      <c r="A581" s="13">
        <f t="shared" si="44"/>
        <v>523</v>
      </c>
      <c r="B581" s="15" t="s">
        <v>753</v>
      </c>
      <c r="C581" s="13"/>
      <c r="D581" s="13"/>
      <c r="E581" s="11">
        <v>4936823.697058824</v>
      </c>
      <c r="F581" s="11">
        <v>4936823.697058824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0">
        <v>0</v>
      </c>
      <c r="R581" s="14">
        <v>0</v>
      </c>
      <c r="S581" s="9"/>
      <c r="T581" s="9"/>
    </row>
    <row r="582" spans="1:20" ht="15.75">
      <c r="A582" s="13">
        <f t="shared" si="44"/>
        <v>524</v>
      </c>
      <c r="B582" s="15" t="s">
        <v>754</v>
      </c>
      <c r="C582" s="13"/>
      <c r="D582" s="13"/>
      <c r="E582" s="11">
        <v>2333609</v>
      </c>
      <c r="F582" s="11">
        <v>2333609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0">
        <v>0</v>
      </c>
      <c r="R582" s="14">
        <v>0</v>
      </c>
      <c r="S582" s="9"/>
      <c r="T582" s="9"/>
    </row>
    <row r="583" spans="1:20" ht="31.5">
      <c r="A583" s="13">
        <f t="shared" si="44"/>
        <v>525</v>
      </c>
      <c r="B583" s="15" t="s">
        <v>755</v>
      </c>
      <c r="C583" s="13"/>
      <c r="D583" s="13"/>
      <c r="E583" s="11">
        <v>3031823.871568627</v>
      </c>
      <c r="F583" s="11">
        <v>891646.6941176471</v>
      </c>
      <c r="G583" s="11">
        <v>0</v>
      </c>
      <c r="H583" s="11">
        <v>0</v>
      </c>
      <c r="I583" s="11">
        <v>893.1</v>
      </c>
      <c r="J583" s="11">
        <v>2140177.17745098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0">
        <v>0</v>
      </c>
      <c r="R583" s="14">
        <v>0</v>
      </c>
      <c r="S583" s="9"/>
      <c r="T583" s="9"/>
    </row>
    <row r="584" spans="1:20" ht="15.75">
      <c r="A584" s="13">
        <f t="shared" si="44"/>
        <v>526</v>
      </c>
      <c r="B584" s="15" t="s">
        <v>756</v>
      </c>
      <c r="C584" s="13"/>
      <c r="D584" s="13"/>
      <c r="E584" s="11">
        <v>4317749.715686274</v>
      </c>
      <c r="F584" s="11">
        <v>1731908.8333333333</v>
      </c>
      <c r="G584" s="11">
        <v>0</v>
      </c>
      <c r="H584" s="11">
        <v>0</v>
      </c>
      <c r="I584" s="11">
        <v>1035</v>
      </c>
      <c r="J584" s="11">
        <v>2470912.205882353</v>
      </c>
      <c r="K584" s="11">
        <v>0</v>
      </c>
      <c r="L584" s="11">
        <v>0</v>
      </c>
      <c r="M584" s="11">
        <v>2025</v>
      </c>
      <c r="N584" s="11">
        <v>114928.67647058824</v>
      </c>
      <c r="O584" s="11">
        <v>0</v>
      </c>
      <c r="P584" s="11">
        <v>0</v>
      </c>
      <c r="Q584" s="10">
        <v>0</v>
      </c>
      <c r="R584" s="14">
        <v>0</v>
      </c>
      <c r="S584" s="9"/>
      <c r="T584" s="9"/>
    </row>
    <row r="585" spans="1:20" ht="15.75">
      <c r="A585" s="13">
        <f t="shared" si="44"/>
        <v>527</v>
      </c>
      <c r="B585" s="15" t="s">
        <v>757</v>
      </c>
      <c r="C585" s="13"/>
      <c r="D585" s="13"/>
      <c r="E585" s="11">
        <v>5135082.143137256</v>
      </c>
      <c r="F585" s="11">
        <v>2325652.882352941</v>
      </c>
      <c r="G585" s="11">
        <v>0</v>
      </c>
      <c r="H585" s="11">
        <v>0</v>
      </c>
      <c r="I585" s="11">
        <v>1180.2</v>
      </c>
      <c r="J585" s="11">
        <v>2647246.4529411765</v>
      </c>
      <c r="K585" s="11">
        <v>0</v>
      </c>
      <c r="L585" s="11">
        <v>0</v>
      </c>
      <c r="M585" s="11">
        <v>2857.6</v>
      </c>
      <c r="N585" s="11">
        <v>162182.80784313727</v>
      </c>
      <c r="O585" s="11">
        <v>0</v>
      </c>
      <c r="P585" s="11">
        <v>0</v>
      </c>
      <c r="Q585" s="10">
        <v>0</v>
      </c>
      <c r="R585" s="14">
        <v>0</v>
      </c>
      <c r="S585" s="9"/>
      <c r="T585" s="9"/>
    </row>
    <row r="586" spans="1:20" ht="15.75">
      <c r="A586" s="13">
        <f t="shared" si="44"/>
        <v>528</v>
      </c>
      <c r="B586" s="15" t="s">
        <v>758</v>
      </c>
      <c r="C586" s="13"/>
      <c r="D586" s="13"/>
      <c r="E586" s="11">
        <v>4332733.109803922</v>
      </c>
      <c r="F586" s="11">
        <v>1746892.2274509803</v>
      </c>
      <c r="G586" s="11">
        <v>0</v>
      </c>
      <c r="H586" s="11">
        <v>0</v>
      </c>
      <c r="I586" s="11">
        <v>1035</v>
      </c>
      <c r="J586" s="11">
        <v>2470912.205882353</v>
      </c>
      <c r="K586" s="11">
        <v>0</v>
      </c>
      <c r="L586" s="11">
        <v>0</v>
      </c>
      <c r="M586" s="11">
        <v>2025</v>
      </c>
      <c r="N586" s="11">
        <v>114928.67647058824</v>
      </c>
      <c r="O586" s="11">
        <v>0</v>
      </c>
      <c r="P586" s="11">
        <v>0</v>
      </c>
      <c r="Q586" s="10">
        <v>0</v>
      </c>
      <c r="R586" s="14">
        <v>0</v>
      </c>
      <c r="S586" s="9"/>
      <c r="T586" s="9"/>
    </row>
    <row r="587" spans="1:20" ht="31.5">
      <c r="A587" s="13">
        <f>A586+1</f>
        <v>529</v>
      </c>
      <c r="B587" s="15" t="s">
        <v>759</v>
      </c>
      <c r="C587" s="13"/>
      <c r="D587" s="13"/>
      <c r="E587" s="11">
        <v>3882079.434313725</v>
      </c>
      <c r="F587" s="11">
        <v>3882079.434313725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0">
        <v>0</v>
      </c>
      <c r="R587" s="14">
        <v>0</v>
      </c>
      <c r="S587" s="9"/>
      <c r="T587" s="9"/>
    </row>
    <row r="588" spans="1:20" ht="31.5">
      <c r="A588" s="13">
        <f t="shared" si="44"/>
        <v>530</v>
      </c>
      <c r="B588" s="15" t="s">
        <v>760</v>
      </c>
      <c r="C588" s="13"/>
      <c r="D588" s="13"/>
      <c r="E588" s="11">
        <v>5679675.892156863</v>
      </c>
      <c r="F588" s="11">
        <v>5679675.892156863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0">
        <v>0</v>
      </c>
      <c r="R588" s="14">
        <v>0</v>
      </c>
      <c r="S588" s="9"/>
      <c r="T588" s="9"/>
    </row>
    <row r="589" spans="1:20" ht="31.5">
      <c r="A589" s="13">
        <f t="shared" si="44"/>
        <v>531</v>
      </c>
      <c r="B589" s="15" t="s">
        <v>761</v>
      </c>
      <c r="C589" s="13"/>
      <c r="D589" s="13"/>
      <c r="E589" s="11">
        <v>639293.3215686275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52</v>
      </c>
      <c r="N589" s="11">
        <v>639293.3215686275</v>
      </c>
      <c r="O589" s="11">
        <v>0</v>
      </c>
      <c r="P589" s="11">
        <v>0</v>
      </c>
      <c r="Q589" s="10">
        <v>0</v>
      </c>
      <c r="R589" s="14">
        <v>0</v>
      </c>
      <c r="S589" s="9"/>
      <c r="T589" s="9"/>
    </row>
    <row r="590" spans="1:20" ht="31.5">
      <c r="A590" s="13">
        <f t="shared" si="44"/>
        <v>532</v>
      </c>
      <c r="B590" s="15" t="s">
        <v>762</v>
      </c>
      <c r="C590" s="13"/>
      <c r="D590" s="13"/>
      <c r="E590" s="11">
        <v>220136.61176470594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26.1</v>
      </c>
      <c r="N590" s="11">
        <v>220136.61176470594</v>
      </c>
      <c r="O590" s="11">
        <v>0</v>
      </c>
      <c r="P590" s="11">
        <v>0</v>
      </c>
      <c r="Q590" s="10">
        <v>0</v>
      </c>
      <c r="R590" s="14">
        <v>0</v>
      </c>
      <c r="S590" s="9"/>
      <c r="T590" s="9"/>
    </row>
    <row r="591" spans="1:20" ht="15.75">
      <c r="A591" s="13">
        <f t="shared" si="44"/>
        <v>533</v>
      </c>
      <c r="B591" s="15" t="s">
        <v>763</v>
      </c>
      <c r="C591" s="13"/>
      <c r="D591" s="13"/>
      <c r="E591" s="11">
        <v>253039.51764705888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21.7</v>
      </c>
      <c r="N591" s="11">
        <v>253039.51764705888</v>
      </c>
      <c r="O591" s="11">
        <v>0</v>
      </c>
      <c r="P591" s="11">
        <v>0</v>
      </c>
      <c r="Q591" s="10">
        <v>0</v>
      </c>
      <c r="R591" s="14">
        <v>0</v>
      </c>
      <c r="S591" s="9"/>
      <c r="T591" s="9"/>
    </row>
    <row r="592" spans="1:20" ht="15.75">
      <c r="A592" s="13">
        <f t="shared" si="44"/>
        <v>534</v>
      </c>
      <c r="B592" s="15" t="s">
        <v>764</v>
      </c>
      <c r="C592" s="13"/>
      <c r="D592" s="13"/>
      <c r="E592" s="11">
        <v>158565.83529411769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18.8</v>
      </c>
      <c r="N592" s="11">
        <v>158565.83529411769</v>
      </c>
      <c r="O592" s="11">
        <v>0</v>
      </c>
      <c r="P592" s="11">
        <v>0</v>
      </c>
      <c r="Q592" s="10">
        <v>0</v>
      </c>
      <c r="R592" s="14">
        <v>0</v>
      </c>
      <c r="S592" s="9"/>
      <c r="T592" s="9"/>
    </row>
    <row r="593" spans="1:20" ht="15.75">
      <c r="A593" s="13">
        <f t="shared" si="44"/>
        <v>535</v>
      </c>
      <c r="B593" s="15" t="s">
        <v>765</v>
      </c>
      <c r="C593" s="13"/>
      <c r="D593" s="13"/>
      <c r="E593" s="11">
        <v>113863.76470588238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13.5</v>
      </c>
      <c r="N593" s="11">
        <v>113863.76470588238</v>
      </c>
      <c r="O593" s="11">
        <v>0</v>
      </c>
      <c r="P593" s="11">
        <v>0</v>
      </c>
      <c r="Q593" s="10">
        <v>0</v>
      </c>
      <c r="R593" s="14">
        <v>0</v>
      </c>
      <c r="S593" s="9"/>
      <c r="T593" s="9"/>
    </row>
    <row r="594" spans="1:20" ht="15.75" customHeight="1">
      <c r="A594" s="35" t="s">
        <v>29</v>
      </c>
      <c r="B594" s="35"/>
      <c r="C594" s="35"/>
      <c r="D594" s="35"/>
      <c r="E594" s="14">
        <f>SUM(E573:E593)</f>
        <v>46097432.583333336</v>
      </c>
      <c r="F594" s="14">
        <f aca="true" t="shared" si="45" ref="F594:N594">SUM(F573:F593)</f>
        <v>24205686.81372549</v>
      </c>
      <c r="G594" s="14"/>
      <c r="H594" s="14">
        <f t="shared" si="45"/>
        <v>0</v>
      </c>
      <c r="I594" s="14">
        <f t="shared" si="45"/>
        <v>8822.900000000001</v>
      </c>
      <c r="J594" s="14">
        <f t="shared" si="45"/>
        <v>19587586.88921568</v>
      </c>
      <c r="K594" s="14">
        <f t="shared" si="45"/>
        <v>0</v>
      </c>
      <c r="L594" s="14">
        <f t="shared" si="45"/>
        <v>0</v>
      </c>
      <c r="M594" s="14">
        <f t="shared" si="45"/>
        <v>11487.5</v>
      </c>
      <c r="N594" s="14">
        <f t="shared" si="45"/>
        <v>2304158.8803921575</v>
      </c>
      <c r="O594" s="14">
        <f>SUM(O573:O593)</f>
        <v>0</v>
      </c>
      <c r="P594" s="14">
        <f>SUM(P573:P593)</f>
        <v>0</v>
      </c>
      <c r="Q594" s="14">
        <f>SUM(Q573:Q593)</f>
        <v>0</v>
      </c>
      <c r="R594" s="14">
        <f>SUM(R573:R593)</f>
        <v>0</v>
      </c>
      <c r="S594" s="9"/>
      <c r="T594" s="9"/>
    </row>
    <row r="595" spans="1:20" ht="15.75">
      <c r="A595" s="34" t="s">
        <v>45</v>
      </c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40"/>
      <c r="S595" s="9"/>
      <c r="T595" s="9"/>
    </row>
    <row r="596" spans="1:20" ht="31.5">
      <c r="A596" s="13">
        <f>A593+1</f>
        <v>536</v>
      </c>
      <c r="B596" s="15" t="s">
        <v>2089</v>
      </c>
      <c r="C596" s="13"/>
      <c r="D596" s="13"/>
      <c r="E596" s="11">
        <v>1632314.117647059</v>
      </c>
      <c r="F596" s="11">
        <v>1632314.117647059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0">
        <v>0</v>
      </c>
      <c r="R596" s="14">
        <v>0</v>
      </c>
      <c r="S596" s="9"/>
      <c r="T596" s="9"/>
    </row>
    <row r="597" spans="1:20" ht="31.5">
      <c r="A597" s="13">
        <f>A596+1</f>
        <v>537</v>
      </c>
      <c r="B597" s="15" t="s">
        <v>2090</v>
      </c>
      <c r="C597" s="13">
        <v>2004</v>
      </c>
      <c r="D597" s="13" t="s">
        <v>2020</v>
      </c>
      <c r="E597" s="11">
        <v>2699056.7647058824</v>
      </c>
      <c r="F597" s="11">
        <v>0</v>
      </c>
      <c r="G597" s="11">
        <v>0</v>
      </c>
      <c r="H597" s="11">
        <v>0</v>
      </c>
      <c r="I597" s="11">
        <v>690</v>
      </c>
      <c r="J597" s="11">
        <v>2699056.7647058824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0">
        <v>0</v>
      </c>
      <c r="R597" s="14">
        <v>0</v>
      </c>
      <c r="S597" s="9"/>
      <c r="T597" s="9"/>
    </row>
    <row r="598" spans="1:20" ht="31.5">
      <c r="A598" s="13">
        <f aca="true" t="shared" si="46" ref="A598:A663">A597+1</f>
        <v>538</v>
      </c>
      <c r="B598" s="15" t="s">
        <v>2091</v>
      </c>
      <c r="C598" s="13"/>
      <c r="D598" s="13"/>
      <c r="E598" s="11">
        <v>2737000.0264705885</v>
      </c>
      <c r="F598" s="11">
        <v>0</v>
      </c>
      <c r="G598" s="11">
        <v>0</v>
      </c>
      <c r="H598" s="11">
        <v>0</v>
      </c>
      <c r="I598" s="11">
        <v>699.7</v>
      </c>
      <c r="J598" s="11">
        <v>2737000.0264705885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0">
        <v>0</v>
      </c>
      <c r="R598" s="14">
        <v>0</v>
      </c>
      <c r="S598" s="9"/>
      <c r="T598" s="9"/>
    </row>
    <row r="599" spans="1:20" ht="31.5">
      <c r="A599" s="13">
        <f t="shared" si="46"/>
        <v>539</v>
      </c>
      <c r="B599" s="15" t="s">
        <v>2092</v>
      </c>
      <c r="C599" s="13">
        <v>2010</v>
      </c>
      <c r="D599" s="13" t="s">
        <v>2020</v>
      </c>
      <c r="E599" s="11">
        <v>917631.8823529411</v>
      </c>
      <c r="F599" s="11">
        <v>917631.8823529411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0">
        <v>0</v>
      </c>
      <c r="R599" s="14">
        <v>0</v>
      </c>
      <c r="S599" s="9"/>
      <c r="T599" s="9"/>
    </row>
    <row r="600" spans="1:20" ht="31.5">
      <c r="A600" s="13">
        <f t="shared" si="46"/>
        <v>540</v>
      </c>
      <c r="B600" s="15" t="s">
        <v>2093</v>
      </c>
      <c r="C600" s="13">
        <v>2004</v>
      </c>
      <c r="D600" s="13" t="s">
        <v>2020</v>
      </c>
      <c r="E600" s="11">
        <v>3733230.8235294116</v>
      </c>
      <c r="F600" s="11">
        <v>3733230.8235294116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0">
        <v>0</v>
      </c>
      <c r="R600" s="14">
        <v>0</v>
      </c>
      <c r="S600" s="9"/>
      <c r="T600" s="9"/>
    </row>
    <row r="601" spans="1:20" ht="31.5">
      <c r="A601" s="13">
        <f t="shared" si="46"/>
        <v>541</v>
      </c>
      <c r="B601" s="15" t="s">
        <v>2094</v>
      </c>
      <c r="C601" s="13"/>
      <c r="D601" s="13"/>
      <c r="E601" s="11">
        <v>1622075.5882352942</v>
      </c>
      <c r="F601" s="11">
        <v>1622075.5882352942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0">
        <v>0</v>
      </c>
      <c r="R601" s="14">
        <v>0</v>
      </c>
      <c r="S601" s="9"/>
      <c r="T601" s="9"/>
    </row>
    <row r="602" spans="1:20" ht="15.75">
      <c r="A602" s="13">
        <f t="shared" si="46"/>
        <v>542</v>
      </c>
      <c r="B602" s="15" t="s">
        <v>766</v>
      </c>
      <c r="C602" s="13"/>
      <c r="D602" s="13"/>
      <c r="E602" s="11">
        <v>2321184.1960784313</v>
      </c>
      <c r="F602" s="11">
        <v>0</v>
      </c>
      <c r="G602" s="11">
        <v>0</v>
      </c>
      <c r="H602" s="11">
        <v>0</v>
      </c>
      <c r="I602" s="11">
        <v>869</v>
      </c>
      <c r="J602" s="11">
        <v>2321184.1960784313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0">
        <v>0</v>
      </c>
      <c r="R602" s="14">
        <v>0</v>
      </c>
      <c r="S602" s="9"/>
      <c r="T602" s="9"/>
    </row>
    <row r="603" spans="1:20" ht="15.75">
      <c r="A603" s="13">
        <f t="shared" si="46"/>
        <v>543</v>
      </c>
      <c r="B603" s="75" t="s">
        <v>2334</v>
      </c>
      <c r="C603" s="52"/>
      <c r="D603" s="52"/>
      <c r="E603" s="77">
        <v>3453436.690000001</v>
      </c>
      <c r="F603" s="78">
        <v>3372886.9900000007</v>
      </c>
      <c r="G603" s="78">
        <v>0</v>
      </c>
      <c r="H603" s="78">
        <v>0</v>
      </c>
      <c r="I603" s="78">
        <v>0</v>
      </c>
      <c r="J603" s="78">
        <v>0</v>
      </c>
      <c r="K603" s="96"/>
      <c r="L603" s="96"/>
      <c r="M603" s="77">
        <v>11</v>
      </c>
      <c r="N603" s="77">
        <v>80549.7</v>
      </c>
      <c r="O603" s="78">
        <v>0</v>
      </c>
      <c r="P603" s="78"/>
      <c r="Q603" s="78">
        <v>0</v>
      </c>
      <c r="R603" s="78">
        <v>0</v>
      </c>
      <c r="S603" s="9"/>
      <c r="T603" s="9"/>
    </row>
    <row r="604" spans="1:20" ht="15.75">
      <c r="A604" s="13">
        <f t="shared" si="46"/>
        <v>544</v>
      </c>
      <c r="B604" s="75" t="s">
        <v>2335</v>
      </c>
      <c r="C604" s="52"/>
      <c r="D604" s="52"/>
      <c r="E604" s="77">
        <v>3511034.5180000006</v>
      </c>
      <c r="F604" s="78">
        <v>3430484.8180000004</v>
      </c>
      <c r="G604" s="78">
        <v>0</v>
      </c>
      <c r="H604" s="78">
        <v>0</v>
      </c>
      <c r="I604" s="78">
        <v>0</v>
      </c>
      <c r="J604" s="78">
        <v>0</v>
      </c>
      <c r="K604" s="89"/>
      <c r="L604" s="89"/>
      <c r="M604" s="77">
        <v>11</v>
      </c>
      <c r="N604" s="77">
        <v>80549.7</v>
      </c>
      <c r="O604" s="78">
        <v>0</v>
      </c>
      <c r="P604" s="78"/>
      <c r="Q604" s="78">
        <v>0</v>
      </c>
      <c r="R604" s="78">
        <v>0</v>
      </c>
      <c r="S604" s="9"/>
      <c r="T604" s="9"/>
    </row>
    <row r="605" spans="1:20" ht="31.5">
      <c r="A605" s="13">
        <f t="shared" si="46"/>
        <v>545</v>
      </c>
      <c r="B605" s="15" t="s">
        <v>767</v>
      </c>
      <c r="C605" s="13"/>
      <c r="D605" s="13"/>
      <c r="E605" s="11">
        <v>4294821.0956862755</v>
      </c>
      <c r="F605" s="11">
        <v>4061479.195686275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110</v>
      </c>
      <c r="P605" s="11">
        <v>233341.9</v>
      </c>
      <c r="Q605" s="10">
        <v>0</v>
      </c>
      <c r="R605" s="14">
        <v>0</v>
      </c>
      <c r="S605" s="9"/>
      <c r="T605" s="9"/>
    </row>
    <row r="606" spans="1:20" ht="31.5">
      <c r="A606" s="13">
        <f t="shared" si="46"/>
        <v>546</v>
      </c>
      <c r="B606" s="15" t="s">
        <v>768</v>
      </c>
      <c r="C606" s="13"/>
      <c r="D606" s="13"/>
      <c r="E606" s="11">
        <v>6551098.962745098</v>
      </c>
      <c r="F606" s="11">
        <v>3333745.0656862743</v>
      </c>
      <c r="G606" s="11">
        <v>0</v>
      </c>
      <c r="H606" s="11">
        <v>0</v>
      </c>
      <c r="I606" s="11">
        <v>822.5</v>
      </c>
      <c r="J606" s="11">
        <v>3217353.8970588236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0">
        <v>0</v>
      </c>
      <c r="R606" s="14">
        <v>0</v>
      </c>
      <c r="S606" s="9"/>
      <c r="T606" s="9"/>
    </row>
    <row r="607" spans="1:20" ht="31.5">
      <c r="A607" s="13">
        <f t="shared" si="46"/>
        <v>547</v>
      </c>
      <c r="B607" s="15" t="s">
        <v>769</v>
      </c>
      <c r="C607" s="13"/>
      <c r="D607" s="13"/>
      <c r="E607" s="11">
        <v>14458166.989607845</v>
      </c>
      <c r="F607" s="11">
        <v>6393011.397450981</v>
      </c>
      <c r="G607" s="11">
        <v>0</v>
      </c>
      <c r="H607" s="11">
        <v>0</v>
      </c>
      <c r="I607" s="11">
        <v>1059</v>
      </c>
      <c r="J607" s="11">
        <v>3693459.7647058824</v>
      </c>
      <c r="K607" s="11">
        <v>0</v>
      </c>
      <c r="L607" s="11">
        <v>0</v>
      </c>
      <c r="M607" s="11">
        <v>2725</v>
      </c>
      <c r="N607" s="11">
        <v>4371695.82745098</v>
      </c>
      <c r="O607" s="11">
        <v>0</v>
      </c>
      <c r="P607" s="11">
        <v>0</v>
      </c>
      <c r="Q607" s="10">
        <v>0</v>
      </c>
      <c r="R607" s="14">
        <v>0</v>
      </c>
      <c r="S607" s="9"/>
      <c r="T607" s="9"/>
    </row>
    <row r="608" spans="1:20" ht="31.5">
      <c r="A608" s="13">
        <f t="shared" si="46"/>
        <v>548</v>
      </c>
      <c r="B608" s="15" t="s">
        <v>770</v>
      </c>
      <c r="C608" s="13"/>
      <c r="D608" s="13"/>
      <c r="E608" s="11">
        <v>8910833.888235295</v>
      </c>
      <c r="F608" s="11">
        <v>5590514.1823529415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915</v>
      </c>
      <c r="N608" s="11">
        <v>3320319.7058823532</v>
      </c>
      <c r="O608" s="11">
        <v>0</v>
      </c>
      <c r="P608" s="11">
        <v>0</v>
      </c>
      <c r="Q608" s="10">
        <v>0</v>
      </c>
      <c r="R608" s="14">
        <v>0</v>
      </c>
      <c r="S608" s="9"/>
      <c r="T608" s="9"/>
    </row>
    <row r="609" spans="1:20" ht="31.5">
      <c r="A609" s="13">
        <f t="shared" si="46"/>
        <v>549</v>
      </c>
      <c r="B609" s="15" t="s">
        <v>771</v>
      </c>
      <c r="C609" s="13"/>
      <c r="D609" s="13"/>
      <c r="E609" s="11">
        <v>22616096.243137248</v>
      </c>
      <c r="F609" s="11">
        <v>8494989.16862745</v>
      </c>
      <c r="G609" s="11">
        <v>0</v>
      </c>
      <c r="H609" s="11">
        <v>0</v>
      </c>
      <c r="I609" s="11">
        <v>2211</v>
      </c>
      <c r="J609" s="11">
        <v>7711274.352941176</v>
      </c>
      <c r="K609" s="11">
        <v>0</v>
      </c>
      <c r="L609" s="11">
        <v>0</v>
      </c>
      <c r="M609" s="11">
        <v>3685</v>
      </c>
      <c r="N609" s="11">
        <v>6409832.721568623</v>
      </c>
      <c r="O609" s="11">
        <v>0</v>
      </c>
      <c r="P609" s="11">
        <v>0</v>
      </c>
      <c r="Q609" s="10">
        <v>0</v>
      </c>
      <c r="R609" s="14">
        <v>0</v>
      </c>
      <c r="S609" s="9"/>
      <c r="T609" s="9"/>
    </row>
    <row r="610" spans="1:20" ht="31.5">
      <c r="A610" s="13">
        <f t="shared" si="46"/>
        <v>550</v>
      </c>
      <c r="B610" s="15" t="s">
        <v>772</v>
      </c>
      <c r="C610" s="13"/>
      <c r="D610" s="13"/>
      <c r="E610" s="11">
        <v>14832784.177843135</v>
      </c>
      <c r="F610" s="11">
        <v>6293338.809803922</v>
      </c>
      <c r="G610" s="11">
        <v>0</v>
      </c>
      <c r="H610" s="11">
        <v>0</v>
      </c>
      <c r="I610" s="11">
        <v>1184</v>
      </c>
      <c r="J610" s="11">
        <v>4129420.5490196077</v>
      </c>
      <c r="K610" s="11">
        <v>0</v>
      </c>
      <c r="L610" s="11">
        <v>0</v>
      </c>
      <c r="M610" s="11">
        <v>2641.13</v>
      </c>
      <c r="N610" s="11">
        <v>4410024.8190196045</v>
      </c>
      <c r="O610" s="11">
        <v>0</v>
      </c>
      <c r="P610" s="11">
        <v>0</v>
      </c>
      <c r="Q610" s="10">
        <v>0</v>
      </c>
      <c r="R610" s="14">
        <v>0</v>
      </c>
      <c r="S610" s="9"/>
      <c r="T610" s="9"/>
    </row>
    <row r="611" spans="1:20" ht="31.5">
      <c r="A611" s="13">
        <f>A610+1</f>
        <v>551</v>
      </c>
      <c r="B611" s="15" t="s">
        <v>773</v>
      </c>
      <c r="C611" s="13"/>
      <c r="D611" s="13"/>
      <c r="E611" s="11">
        <v>16803963.868627448</v>
      </c>
      <c r="F611" s="11">
        <v>6783690.850980392</v>
      </c>
      <c r="G611" s="11">
        <v>0</v>
      </c>
      <c r="H611" s="11">
        <v>0</v>
      </c>
      <c r="I611" s="11">
        <v>1524</v>
      </c>
      <c r="J611" s="11">
        <v>5315233.882352941</v>
      </c>
      <c r="K611" s="11">
        <v>0</v>
      </c>
      <c r="L611" s="11">
        <v>0</v>
      </c>
      <c r="M611" s="11">
        <v>2556.3</v>
      </c>
      <c r="N611" s="11">
        <v>4705039.135294114</v>
      </c>
      <c r="O611" s="11">
        <v>0</v>
      </c>
      <c r="P611" s="11">
        <v>0</v>
      </c>
      <c r="Q611" s="10">
        <v>0</v>
      </c>
      <c r="R611" s="14">
        <v>0</v>
      </c>
      <c r="S611" s="9"/>
      <c r="T611" s="9"/>
    </row>
    <row r="612" spans="1:20" ht="31.5">
      <c r="A612" s="13">
        <f t="shared" si="46"/>
        <v>552</v>
      </c>
      <c r="B612" s="15" t="s">
        <v>774</v>
      </c>
      <c r="C612" s="13"/>
      <c r="D612" s="13"/>
      <c r="E612" s="11">
        <v>8323513.964705879</v>
      </c>
      <c r="F612" s="11">
        <v>2276475.145098039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3209</v>
      </c>
      <c r="N612" s="11">
        <v>6047038.81960784</v>
      </c>
      <c r="O612" s="11">
        <v>0</v>
      </c>
      <c r="P612" s="11">
        <v>0</v>
      </c>
      <c r="Q612" s="10">
        <v>0</v>
      </c>
      <c r="R612" s="14">
        <v>0</v>
      </c>
      <c r="S612" s="9"/>
      <c r="T612" s="9"/>
    </row>
    <row r="613" spans="1:20" ht="31.5">
      <c r="A613" s="13">
        <f t="shared" si="46"/>
        <v>553</v>
      </c>
      <c r="B613" s="15" t="s">
        <v>775</v>
      </c>
      <c r="C613" s="13"/>
      <c r="D613" s="13"/>
      <c r="E613" s="11">
        <v>15878308.429960784</v>
      </c>
      <c r="F613" s="11">
        <v>6583653.518627451</v>
      </c>
      <c r="G613" s="11">
        <v>0</v>
      </c>
      <c r="H613" s="11">
        <v>0</v>
      </c>
      <c r="I613" s="11">
        <v>1336</v>
      </c>
      <c r="J613" s="11">
        <v>4659548.862745098</v>
      </c>
      <c r="K613" s="11">
        <v>0</v>
      </c>
      <c r="L613" s="11">
        <v>0</v>
      </c>
      <c r="M613" s="11">
        <v>2722.3</v>
      </c>
      <c r="N613" s="11">
        <v>4635106.048588236</v>
      </c>
      <c r="O613" s="11">
        <v>0</v>
      </c>
      <c r="P613" s="11">
        <v>0</v>
      </c>
      <c r="Q613" s="10">
        <v>0</v>
      </c>
      <c r="R613" s="14">
        <v>0</v>
      </c>
      <c r="S613" s="9"/>
      <c r="T613" s="9"/>
    </row>
    <row r="614" spans="1:20" ht="31.5">
      <c r="A614" s="13">
        <f t="shared" si="46"/>
        <v>554</v>
      </c>
      <c r="B614" s="15" t="s">
        <v>776</v>
      </c>
      <c r="C614" s="13"/>
      <c r="D614" s="13"/>
      <c r="E614" s="11">
        <v>17578979.559019607</v>
      </c>
      <c r="F614" s="11">
        <v>7406404.662745098</v>
      </c>
      <c r="G614" s="11">
        <v>0</v>
      </c>
      <c r="H614" s="11">
        <v>0</v>
      </c>
      <c r="I614" s="11">
        <v>1287.1</v>
      </c>
      <c r="J614" s="11">
        <v>4489001.003921568</v>
      </c>
      <c r="K614" s="11">
        <v>0</v>
      </c>
      <c r="L614" s="11">
        <v>0</v>
      </c>
      <c r="M614" s="11">
        <v>3308.5</v>
      </c>
      <c r="N614" s="11">
        <v>5683573.892352941</v>
      </c>
      <c r="O614" s="11">
        <v>0</v>
      </c>
      <c r="P614" s="11">
        <v>0</v>
      </c>
      <c r="Q614" s="10">
        <v>0</v>
      </c>
      <c r="R614" s="14">
        <v>0</v>
      </c>
      <c r="S614" s="9"/>
      <c r="T614" s="9"/>
    </row>
    <row r="615" spans="1:20" ht="31.5">
      <c r="A615" s="13">
        <f t="shared" si="46"/>
        <v>555</v>
      </c>
      <c r="B615" s="15" t="s">
        <v>777</v>
      </c>
      <c r="C615" s="13"/>
      <c r="D615" s="13"/>
      <c r="E615" s="11">
        <v>1278115.1666666665</v>
      </c>
      <c r="F615" s="11">
        <v>1278115.1666666665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0">
        <v>0</v>
      </c>
      <c r="R615" s="14">
        <v>0</v>
      </c>
      <c r="S615" s="9"/>
      <c r="T615" s="9"/>
    </row>
    <row r="616" spans="1:20" ht="31.5">
      <c r="A616" s="13">
        <f t="shared" si="46"/>
        <v>556</v>
      </c>
      <c r="B616" s="15" t="s">
        <v>778</v>
      </c>
      <c r="C616" s="13"/>
      <c r="D616" s="13"/>
      <c r="E616" s="11">
        <v>16700284.335294116</v>
      </c>
      <c r="F616" s="11">
        <v>6082993.443137255</v>
      </c>
      <c r="G616" s="11">
        <v>0</v>
      </c>
      <c r="H616" s="11">
        <v>0</v>
      </c>
      <c r="I616" s="11">
        <v>1365</v>
      </c>
      <c r="J616" s="11">
        <v>4760691.764705882</v>
      </c>
      <c r="K616" s="11">
        <v>0</v>
      </c>
      <c r="L616" s="11">
        <v>0</v>
      </c>
      <c r="M616" s="11">
        <v>3100</v>
      </c>
      <c r="N616" s="11">
        <v>5856599.127450981</v>
      </c>
      <c r="O616" s="11">
        <v>0</v>
      </c>
      <c r="P616" s="11">
        <v>0</v>
      </c>
      <c r="Q616" s="10">
        <v>0</v>
      </c>
      <c r="R616" s="14">
        <v>0</v>
      </c>
      <c r="S616" s="9"/>
      <c r="T616" s="9"/>
    </row>
    <row r="617" spans="1:20" ht="31.5">
      <c r="A617" s="13">
        <f>A616+1</f>
        <v>557</v>
      </c>
      <c r="B617" s="15" t="s">
        <v>779</v>
      </c>
      <c r="C617" s="13"/>
      <c r="D617" s="13"/>
      <c r="E617" s="11">
        <v>17920621.454901956</v>
      </c>
      <c r="F617" s="11">
        <v>6457396.170588235</v>
      </c>
      <c r="G617" s="11">
        <v>0</v>
      </c>
      <c r="H617" s="11">
        <v>0</v>
      </c>
      <c r="I617" s="11">
        <v>1430</v>
      </c>
      <c r="J617" s="11">
        <v>4987391.37254902</v>
      </c>
      <c r="K617" s="11">
        <v>0</v>
      </c>
      <c r="L617" s="11">
        <v>0</v>
      </c>
      <c r="M617" s="11">
        <v>3820</v>
      </c>
      <c r="N617" s="11">
        <v>6475833.9117647</v>
      </c>
      <c r="O617" s="11">
        <v>0</v>
      </c>
      <c r="P617" s="11">
        <v>0</v>
      </c>
      <c r="Q617" s="10">
        <v>0</v>
      </c>
      <c r="R617" s="14">
        <v>0</v>
      </c>
      <c r="S617" s="9"/>
      <c r="T617" s="9"/>
    </row>
    <row r="618" spans="1:20" ht="31.5">
      <c r="A618" s="13">
        <f t="shared" si="46"/>
        <v>558</v>
      </c>
      <c r="B618" s="15" t="s">
        <v>780</v>
      </c>
      <c r="C618" s="13"/>
      <c r="D618" s="13"/>
      <c r="E618" s="11">
        <v>8685577.858823529</v>
      </c>
      <c r="F618" s="11">
        <v>8685577.858823529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0">
        <v>0</v>
      </c>
      <c r="R618" s="14">
        <v>0</v>
      </c>
      <c r="S618" s="9"/>
      <c r="T618" s="9"/>
    </row>
    <row r="619" spans="1:20" ht="31.5">
      <c r="A619" s="13">
        <f t="shared" si="46"/>
        <v>559</v>
      </c>
      <c r="B619" s="15" t="s">
        <v>781</v>
      </c>
      <c r="C619" s="13">
        <v>2014</v>
      </c>
      <c r="D619" s="13" t="s">
        <v>2037</v>
      </c>
      <c r="E619" s="11">
        <v>2220416.763137255</v>
      </c>
      <c r="F619" s="11">
        <v>0</v>
      </c>
      <c r="G619" s="11">
        <v>0</v>
      </c>
      <c r="H619" s="11">
        <v>0</v>
      </c>
      <c r="I619" s="11">
        <v>460</v>
      </c>
      <c r="J619" s="11">
        <v>2012530.3431372547</v>
      </c>
      <c r="K619" s="11">
        <v>0</v>
      </c>
      <c r="L619" s="11">
        <v>0</v>
      </c>
      <c r="M619" s="11">
        <v>0</v>
      </c>
      <c r="N619" s="11">
        <v>0</v>
      </c>
      <c r="O619" s="11">
        <v>98</v>
      </c>
      <c r="P619" s="11">
        <v>207886.41999999998</v>
      </c>
      <c r="Q619" s="10">
        <v>0</v>
      </c>
      <c r="R619" s="14">
        <v>0</v>
      </c>
      <c r="S619" s="9"/>
      <c r="T619" s="9"/>
    </row>
    <row r="620" spans="1:20" ht="31.5">
      <c r="A620" s="13">
        <f t="shared" si="46"/>
        <v>560</v>
      </c>
      <c r="B620" s="15" t="s">
        <v>782</v>
      </c>
      <c r="C620" s="13"/>
      <c r="D620" s="13"/>
      <c r="E620" s="11">
        <v>6038846.135294117</v>
      </c>
      <c r="F620" s="11">
        <v>0</v>
      </c>
      <c r="G620" s="11">
        <v>0</v>
      </c>
      <c r="H620" s="11">
        <v>0</v>
      </c>
      <c r="I620" s="11">
        <v>1543.8</v>
      </c>
      <c r="J620" s="11">
        <v>6038846.135294117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0">
        <v>0</v>
      </c>
      <c r="R620" s="14">
        <v>0</v>
      </c>
      <c r="S620" s="9"/>
      <c r="T620" s="9"/>
    </row>
    <row r="621" spans="1:20" ht="47.25">
      <c r="A621" s="13">
        <f t="shared" si="46"/>
        <v>561</v>
      </c>
      <c r="B621" s="15" t="s">
        <v>783</v>
      </c>
      <c r="C621" s="13">
        <v>2014</v>
      </c>
      <c r="D621" s="13" t="s">
        <v>2142</v>
      </c>
      <c r="E621" s="11">
        <v>2109664.473725488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1400</v>
      </c>
      <c r="N621" s="11">
        <v>2109664.473725488</v>
      </c>
      <c r="O621" s="11">
        <v>0</v>
      </c>
      <c r="P621" s="11">
        <v>0</v>
      </c>
      <c r="Q621" s="10">
        <v>0</v>
      </c>
      <c r="R621" s="14">
        <v>0</v>
      </c>
      <c r="S621" s="9"/>
      <c r="T621" s="9"/>
    </row>
    <row r="622" spans="1:20" ht="31.5">
      <c r="A622" s="13">
        <f t="shared" si="46"/>
        <v>562</v>
      </c>
      <c r="B622" s="15" t="s">
        <v>784</v>
      </c>
      <c r="C622" s="13">
        <v>2014</v>
      </c>
      <c r="D622" s="13" t="s">
        <v>2038</v>
      </c>
      <c r="E622" s="11">
        <v>3272356.0078431373</v>
      </c>
      <c r="F622" s="11">
        <v>3272356.0078431373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0">
        <v>0</v>
      </c>
      <c r="R622" s="14">
        <v>0</v>
      </c>
      <c r="S622" s="9"/>
      <c r="T622" s="9"/>
    </row>
    <row r="623" spans="1:20" ht="31.5">
      <c r="A623" s="13">
        <f>A622+1</f>
        <v>563</v>
      </c>
      <c r="B623" s="15" t="s">
        <v>785</v>
      </c>
      <c r="C623" s="13">
        <v>2015</v>
      </c>
      <c r="D623" s="13" t="s">
        <v>2025</v>
      </c>
      <c r="E623" s="11">
        <v>2328343.919999998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1620</v>
      </c>
      <c r="N623" s="11">
        <v>2328343.919999998</v>
      </c>
      <c r="O623" s="11">
        <v>0</v>
      </c>
      <c r="P623" s="11">
        <v>0</v>
      </c>
      <c r="Q623" s="10">
        <v>0</v>
      </c>
      <c r="R623" s="14">
        <v>0</v>
      </c>
      <c r="S623" s="9"/>
      <c r="T623" s="9"/>
    </row>
    <row r="624" spans="1:20" ht="31.5">
      <c r="A624" s="13">
        <f t="shared" si="46"/>
        <v>564</v>
      </c>
      <c r="B624" s="15" t="s">
        <v>786</v>
      </c>
      <c r="C624" s="13">
        <v>2014</v>
      </c>
      <c r="D624" s="13" t="s">
        <v>2038</v>
      </c>
      <c r="E624" s="11">
        <v>2626197.2156862747</v>
      </c>
      <c r="F624" s="11">
        <v>1091001.9039215688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246</v>
      </c>
      <c r="N624" s="11">
        <v>1535195.311764706</v>
      </c>
      <c r="O624" s="11">
        <v>0</v>
      </c>
      <c r="P624" s="11">
        <v>0</v>
      </c>
      <c r="Q624" s="10">
        <v>0</v>
      </c>
      <c r="R624" s="14">
        <v>0</v>
      </c>
      <c r="S624" s="9"/>
      <c r="T624" s="9"/>
    </row>
    <row r="625" spans="1:20" ht="15.75">
      <c r="A625" s="13">
        <f t="shared" si="46"/>
        <v>565</v>
      </c>
      <c r="B625" s="15" t="s">
        <v>787</v>
      </c>
      <c r="C625" s="13">
        <v>2010</v>
      </c>
      <c r="D625" s="13" t="s">
        <v>2039</v>
      </c>
      <c r="E625" s="11">
        <v>3403158.5294117643</v>
      </c>
      <c r="F625" s="11">
        <v>0</v>
      </c>
      <c r="G625" s="11">
        <v>0</v>
      </c>
      <c r="H625" s="11">
        <v>0</v>
      </c>
      <c r="I625" s="11">
        <v>870</v>
      </c>
      <c r="J625" s="11">
        <v>3403158.5294117643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0">
        <v>0</v>
      </c>
      <c r="R625" s="14">
        <v>0</v>
      </c>
      <c r="S625" s="9"/>
      <c r="T625" s="9"/>
    </row>
    <row r="626" spans="1:20" ht="15.75">
      <c r="A626" s="13">
        <f t="shared" si="46"/>
        <v>566</v>
      </c>
      <c r="B626" s="15" t="s">
        <v>788</v>
      </c>
      <c r="C626" s="13"/>
      <c r="D626" s="13"/>
      <c r="E626" s="11">
        <v>4566099.944117647</v>
      </c>
      <c r="F626" s="11">
        <v>0</v>
      </c>
      <c r="G626" s="11">
        <v>0</v>
      </c>
      <c r="H626" s="11">
        <v>0</v>
      </c>
      <c r="I626" s="11">
        <v>1167.3</v>
      </c>
      <c r="J626" s="11">
        <v>4566099.944117647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0">
        <v>0</v>
      </c>
      <c r="R626" s="14">
        <v>0</v>
      </c>
      <c r="S626" s="9"/>
      <c r="T626" s="9"/>
    </row>
    <row r="627" spans="1:20" ht="31.5">
      <c r="A627" s="13">
        <f t="shared" si="46"/>
        <v>567</v>
      </c>
      <c r="B627" s="15" t="s">
        <v>789</v>
      </c>
      <c r="C627" s="13">
        <v>2009</v>
      </c>
      <c r="D627" s="13" t="s">
        <v>2040</v>
      </c>
      <c r="E627" s="11">
        <v>3403158.5294117643</v>
      </c>
      <c r="F627" s="11">
        <v>0</v>
      </c>
      <c r="G627" s="11">
        <v>0</v>
      </c>
      <c r="H627" s="11">
        <v>0</v>
      </c>
      <c r="I627" s="11">
        <v>870</v>
      </c>
      <c r="J627" s="11">
        <v>3403158.5294117643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0">
        <v>0</v>
      </c>
      <c r="R627" s="14">
        <v>0</v>
      </c>
      <c r="S627" s="9"/>
      <c r="T627" s="9"/>
    </row>
    <row r="628" spans="1:20" ht="15.75">
      <c r="A628" s="13">
        <f t="shared" si="46"/>
        <v>568</v>
      </c>
      <c r="B628" s="15" t="s">
        <v>790</v>
      </c>
      <c r="C628" s="13">
        <v>2008</v>
      </c>
      <c r="D628" s="13" t="s">
        <v>2030</v>
      </c>
      <c r="E628" s="11">
        <v>1334368.7607843135</v>
      </c>
      <c r="F628" s="11">
        <v>1334368.7607843135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0">
        <v>0</v>
      </c>
      <c r="R628" s="14">
        <v>0</v>
      </c>
      <c r="S628" s="9"/>
      <c r="T628" s="9"/>
    </row>
    <row r="629" spans="1:20" ht="15.75">
      <c r="A629" s="13">
        <f>A628+1</f>
        <v>569</v>
      </c>
      <c r="B629" s="15" t="s">
        <v>791</v>
      </c>
      <c r="C629" s="13">
        <v>2008</v>
      </c>
      <c r="D629" s="13" t="s">
        <v>2030</v>
      </c>
      <c r="E629" s="11">
        <v>2384278.862745098</v>
      </c>
      <c r="F629" s="11">
        <v>2384278.862745098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0">
        <v>0</v>
      </c>
      <c r="R629" s="14">
        <v>0</v>
      </c>
      <c r="S629" s="9"/>
      <c r="T629" s="9"/>
    </row>
    <row r="630" spans="1:20" ht="15.75">
      <c r="A630" s="13">
        <f t="shared" si="46"/>
        <v>570</v>
      </c>
      <c r="B630" s="15" t="s">
        <v>792</v>
      </c>
      <c r="C630" s="13"/>
      <c r="D630" s="13"/>
      <c r="E630" s="11">
        <v>697760.5</v>
      </c>
      <c r="F630" s="11">
        <v>697760.5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0">
        <v>0</v>
      </c>
      <c r="R630" s="14">
        <v>0</v>
      </c>
      <c r="S630" s="9"/>
      <c r="T630" s="9"/>
    </row>
    <row r="631" spans="1:20" ht="15.75">
      <c r="A631" s="13">
        <f t="shared" si="46"/>
        <v>571</v>
      </c>
      <c r="B631" s="15" t="s">
        <v>793</v>
      </c>
      <c r="C631" s="13">
        <v>2004</v>
      </c>
      <c r="D631" s="13" t="s">
        <v>2020</v>
      </c>
      <c r="E631" s="11">
        <v>2133896.211764706</v>
      </c>
      <c r="F631" s="11">
        <v>2133896.211764706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0">
        <v>0</v>
      </c>
      <c r="R631" s="14">
        <v>0</v>
      </c>
      <c r="S631" s="9"/>
      <c r="T631" s="9"/>
    </row>
    <row r="632" spans="1:20" ht="15.75">
      <c r="A632" s="13">
        <f t="shared" si="46"/>
        <v>572</v>
      </c>
      <c r="B632" s="15" t="s">
        <v>794</v>
      </c>
      <c r="C632" s="13"/>
      <c r="D632" s="13"/>
      <c r="E632" s="11">
        <v>10648010.31372549</v>
      </c>
      <c r="F632" s="11">
        <v>5422589.137254902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1440</v>
      </c>
      <c r="N632" s="11">
        <v>5225421.176470589</v>
      </c>
      <c r="O632" s="11">
        <v>0</v>
      </c>
      <c r="P632" s="11">
        <v>0</v>
      </c>
      <c r="Q632" s="10">
        <v>0</v>
      </c>
      <c r="R632" s="14">
        <v>0</v>
      </c>
      <c r="S632" s="9"/>
      <c r="T632" s="9"/>
    </row>
    <row r="633" spans="1:20" ht="15.75">
      <c r="A633" s="13">
        <f t="shared" si="46"/>
        <v>573</v>
      </c>
      <c r="B633" s="15" t="s">
        <v>795</v>
      </c>
      <c r="C633" s="13">
        <v>2009</v>
      </c>
      <c r="D633" s="13" t="s">
        <v>2020</v>
      </c>
      <c r="E633" s="11">
        <v>406823.73823529406</v>
      </c>
      <c r="F633" s="11">
        <v>406823.73823529406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0">
        <v>0</v>
      </c>
      <c r="R633" s="14">
        <v>0</v>
      </c>
      <c r="S633" s="9"/>
      <c r="T633" s="9"/>
    </row>
    <row r="634" spans="1:20" ht="15.75">
      <c r="A634" s="13">
        <f t="shared" si="46"/>
        <v>574</v>
      </c>
      <c r="B634" s="15" t="s">
        <v>796</v>
      </c>
      <c r="C634" s="13">
        <v>2006</v>
      </c>
      <c r="D634" s="13" t="s">
        <v>2020</v>
      </c>
      <c r="E634" s="11">
        <v>709266.7647058823</v>
      </c>
      <c r="F634" s="11">
        <v>709266.7647058823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0">
        <v>0</v>
      </c>
      <c r="R634" s="14">
        <v>0</v>
      </c>
      <c r="S634" s="9"/>
      <c r="T634" s="9"/>
    </row>
    <row r="635" spans="1:20" ht="15.75">
      <c r="A635" s="13">
        <f>A634+1</f>
        <v>575</v>
      </c>
      <c r="B635" s="15" t="s">
        <v>797</v>
      </c>
      <c r="C635" s="13"/>
      <c r="D635" s="13"/>
      <c r="E635" s="11">
        <v>1733115.2598039214</v>
      </c>
      <c r="F635" s="11">
        <v>221252.30392156861</v>
      </c>
      <c r="G635" s="11">
        <v>0</v>
      </c>
      <c r="H635" s="11">
        <v>0</v>
      </c>
      <c r="I635" s="11">
        <v>386.5</v>
      </c>
      <c r="J635" s="11">
        <v>1511862.9558823528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0">
        <v>0</v>
      </c>
      <c r="R635" s="14">
        <v>0</v>
      </c>
      <c r="S635" s="9"/>
      <c r="T635" s="9"/>
    </row>
    <row r="636" spans="1:20" ht="15.75">
      <c r="A636" s="13">
        <f t="shared" si="46"/>
        <v>576</v>
      </c>
      <c r="B636" s="15" t="s">
        <v>798</v>
      </c>
      <c r="C636" s="13"/>
      <c r="D636" s="13"/>
      <c r="E636" s="11">
        <v>405924.9901960784</v>
      </c>
      <c r="F636" s="11">
        <v>405924.9901960784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0">
        <v>0</v>
      </c>
      <c r="R636" s="14">
        <v>0</v>
      </c>
      <c r="S636" s="9"/>
      <c r="T636" s="9"/>
    </row>
    <row r="637" spans="1:20" ht="31.5">
      <c r="A637" s="13">
        <f t="shared" si="46"/>
        <v>577</v>
      </c>
      <c r="B637" s="15" t="s">
        <v>2095</v>
      </c>
      <c r="C637" s="13"/>
      <c r="D637" s="13"/>
      <c r="E637" s="11">
        <v>684349.68</v>
      </c>
      <c r="F637" s="11">
        <v>684349.68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0">
        <v>0</v>
      </c>
      <c r="R637" s="14">
        <v>0</v>
      </c>
      <c r="S637" s="9"/>
      <c r="T637" s="9"/>
    </row>
    <row r="638" spans="1:20" ht="31.5">
      <c r="A638" s="13">
        <f t="shared" si="46"/>
        <v>578</v>
      </c>
      <c r="B638" s="15" t="s">
        <v>799</v>
      </c>
      <c r="C638" s="13"/>
      <c r="D638" s="13"/>
      <c r="E638" s="11">
        <v>5069532.705882353</v>
      </c>
      <c r="F638" s="11">
        <v>0</v>
      </c>
      <c r="G638" s="11">
        <v>0</v>
      </c>
      <c r="H638" s="11">
        <v>0</v>
      </c>
      <c r="I638" s="11">
        <v>1296</v>
      </c>
      <c r="J638" s="11">
        <v>5069532.705882353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0">
        <v>0</v>
      </c>
      <c r="R638" s="14">
        <v>0</v>
      </c>
      <c r="S638" s="9"/>
      <c r="T638" s="9"/>
    </row>
    <row r="639" spans="1:20" ht="31.5">
      <c r="A639" s="13">
        <f t="shared" si="46"/>
        <v>579</v>
      </c>
      <c r="B639" s="15" t="s">
        <v>800</v>
      </c>
      <c r="C639" s="13"/>
      <c r="D639" s="13"/>
      <c r="E639" s="11">
        <v>2226627.3254901962</v>
      </c>
      <c r="F639" s="11">
        <v>0</v>
      </c>
      <c r="G639" s="11">
        <v>0</v>
      </c>
      <c r="H639" s="11">
        <v>0</v>
      </c>
      <c r="I639" s="11">
        <v>833.6</v>
      </c>
      <c r="J639" s="11">
        <v>2226627.3254901962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0">
        <v>0</v>
      </c>
      <c r="R639" s="14">
        <v>0</v>
      </c>
      <c r="S639" s="9"/>
      <c r="T639" s="9"/>
    </row>
    <row r="640" spans="1:20" ht="15.75">
      <c r="A640" s="13">
        <f t="shared" si="46"/>
        <v>580</v>
      </c>
      <c r="B640" s="15" t="s">
        <v>801</v>
      </c>
      <c r="C640" s="13"/>
      <c r="D640" s="13"/>
      <c r="E640" s="11">
        <v>309049.8764705882</v>
      </c>
      <c r="F640" s="11">
        <v>309049.8764705882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0">
        <v>0</v>
      </c>
      <c r="R640" s="14">
        <v>0</v>
      </c>
      <c r="S640" s="9"/>
      <c r="T640" s="9"/>
    </row>
    <row r="641" spans="1:20" ht="15.75">
      <c r="A641" s="13">
        <f>A640+1</f>
        <v>581</v>
      </c>
      <c r="B641" s="15" t="s">
        <v>802</v>
      </c>
      <c r="C641" s="13"/>
      <c r="D641" s="13"/>
      <c r="E641" s="11">
        <v>221366.79411764702</v>
      </c>
      <c r="F641" s="11">
        <v>221366.79411764702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0">
        <v>0</v>
      </c>
      <c r="R641" s="14">
        <v>0</v>
      </c>
      <c r="S641" s="9"/>
      <c r="T641" s="9"/>
    </row>
    <row r="642" spans="1:20" ht="15.75">
      <c r="A642" s="13">
        <f t="shared" si="46"/>
        <v>582</v>
      </c>
      <c r="B642" s="15" t="s">
        <v>803</v>
      </c>
      <c r="C642" s="13">
        <v>2005</v>
      </c>
      <c r="D642" s="13" t="s">
        <v>2028</v>
      </c>
      <c r="E642" s="11">
        <v>3406766.470588235</v>
      </c>
      <c r="F642" s="11">
        <v>0</v>
      </c>
      <c r="G642" s="11">
        <v>0</v>
      </c>
      <c r="H642" s="11">
        <v>0</v>
      </c>
      <c r="I642" s="11">
        <v>870</v>
      </c>
      <c r="J642" s="11">
        <v>3406766.470588235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0">
        <v>0</v>
      </c>
      <c r="R642" s="14">
        <v>0</v>
      </c>
      <c r="S642" s="9"/>
      <c r="T642" s="9"/>
    </row>
    <row r="643" spans="1:20" ht="15.75">
      <c r="A643" s="13">
        <f t="shared" si="46"/>
        <v>583</v>
      </c>
      <c r="B643" s="15" t="s">
        <v>804</v>
      </c>
      <c r="C643" s="13">
        <v>2009</v>
      </c>
      <c r="D643" s="13" t="s">
        <v>2038</v>
      </c>
      <c r="E643" s="11">
        <v>2697883.261764706</v>
      </c>
      <c r="F643" s="11">
        <v>0</v>
      </c>
      <c r="G643" s="11">
        <v>0</v>
      </c>
      <c r="H643" s="11">
        <v>0</v>
      </c>
      <c r="I643" s="11">
        <v>689.7</v>
      </c>
      <c r="J643" s="11">
        <v>2697883.261764706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0">
        <v>0</v>
      </c>
      <c r="R643" s="14">
        <v>0</v>
      </c>
      <c r="S643" s="9"/>
      <c r="T643" s="9"/>
    </row>
    <row r="644" spans="1:20" ht="31.5">
      <c r="A644" s="13">
        <f t="shared" si="46"/>
        <v>584</v>
      </c>
      <c r="B644" s="15" t="s">
        <v>805</v>
      </c>
      <c r="C644" s="13">
        <v>2013</v>
      </c>
      <c r="D644" s="13" t="s">
        <v>2096</v>
      </c>
      <c r="E644" s="11">
        <v>3021011.882352941</v>
      </c>
      <c r="F644" s="11">
        <v>0</v>
      </c>
      <c r="G644" s="11">
        <v>0</v>
      </c>
      <c r="H644" s="11">
        <v>0</v>
      </c>
      <c r="I644" s="11">
        <v>1131</v>
      </c>
      <c r="J644" s="11">
        <v>3021011.882352941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0">
        <v>0</v>
      </c>
      <c r="R644" s="14">
        <v>0</v>
      </c>
      <c r="S644" s="9"/>
      <c r="T644" s="9"/>
    </row>
    <row r="645" spans="1:20" ht="15.75">
      <c r="A645" s="13">
        <f t="shared" si="46"/>
        <v>585</v>
      </c>
      <c r="B645" s="15" t="s">
        <v>806</v>
      </c>
      <c r="C645" s="13"/>
      <c r="D645" s="13"/>
      <c r="E645" s="11">
        <v>3019585.4215686275</v>
      </c>
      <c r="F645" s="11">
        <v>0</v>
      </c>
      <c r="G645" s="11">
        <v>0</v>
      </c>
      <c r="H645" s="11">
        <v>0</v>
      </c>
      <c r="I645" s="11">
        <v>1130</v>
      </c>
      <c r="J645" s="11">
        <v>3019585.4215686275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0">
        <v>0</v>
      </c>
      <c r="R645" s="14">
        <v>0</v>
      </c>
      <c r="S645" s="9"/>
      <c r="T645" s="9"/>
    </row>
    <row r="646" spans="1:20" ht="31.5">
      <c r="A646" s="13">
        <f t="shared" si="46"/>
        <v>586</v>
      </c>
      <c r="B646" s="15" t="s">
        <v>1930</v>
      </c>
      <c r="C646" s="13"/>
      <c r="D646" s="13"/>
      <c r="E646" s="11">
        <v>4266235.532352937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2704</v>
      </c>
      <c r="N646" s="11">
        <v>4266235.532352937</v>
      </c>
      <c r="O646" s="11">
        <v>0</v>
      </c>
      <c r="P646" s="11">
        <v>0</v>
      </c>
      <c r="Q646" s="10">
        <v>0</v>
      </c>
      <c r="R646" s="14">
        <v>0</v>
      </c>
      <c r="S646" s="9"/>
      <c r="T646" s="9"/>
    </row>
    <row r="647" spans="1:20" ht="15.75">
      <c r="A647" s="13">
        <f>A646+1</f>
        <v>587</v>
      </c>
      <c r="B647" s="15" t="s">
        <v>807</v>
      </c>
      <c r="C647" s="13">
        <v>2006</v>
      </c>
      <c r="D647" s="13" t="s">
        <v>2020</v>
      </c>
      <c r="E647" s="11">
        <v>868592.2549019607</v>
      </c>
      <c r="F647" s="11">
        <v>868592.2549019607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0">
        <v>0</v>
      </c>
      <c r="R647" s="14">
        <v>0</v>
      </c>
      <c r="S647" s="9"/>
      <c r="T647" s="9"/>
    </row>
    <row r="648" spans="1:20" ht="15.75">
      <c r="A648" s="13">
        <f t="shared" si="46"/>
        <v>588</v>
      </c>
      <c r="B648" s="15" t="s">
        <v>808</v>
      </c>
      <c r="C648" s="13"/>
      <c r="D648" s="13"/>
      <c r="E648" s="11">
        <v>959446.5686274508</v>
      </c>
      <c r="F648" s="11">
        <v>959446.5686274508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0">
        <v>0</v>
      </c>
      <c r="R648" s="14">
        <v>0</v>
      </c>
      <c r="S648" s="9"/>
      <c r="T648" s="9"/>
    </row>
    <row r="649" spans="1:20" ht="15.75">
      <c r="A649" s="13">
        <f t="shared" si="46"/>
        <v>589</v>
      </c>
      <c r="B649" s="15" t="s">
        <v>809</v>
      </c>
      <c r="C649" s="13"/>
      <c r="D649" s="13"/>
      <c r="E649" s="11">
        <v>864237.2666666666</v>
      </c>
      <c r="F649" s="11">
        <v>864237.2666666666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0">
        <v>0</v>
      </c>
      <c r="R649" s="14">
        <v>0</v>
      </c>
      <c r="S649" s="9"/>
      <c r="T649" s="9"/>
    </row>
    <row r="650" spans="1:20" ht="15.75">
      <c r="A650" s="13">
        <f t="shared" si="46"/>
        <v>590</v>
      </c>
      <c r="B650" s="15" t="s">
        <v>810</v>
      </c>
      <c r="C650" s="13">
        <v>2002</v>
      </c>
      <c r="D650" s="13" t="s">
        <v>2020</v>
      </c>
      <c r="E650" s="11">
        <v>2781155.2843137253</v>
      </c>
      <c r="F650" s="11">
        <v>0</v>
      </c>
      <c r="G650" s="11">
        <v>0</v>
      </c>
      <c r="H650" s="11">
        <v>0</v>
      </c>
      <c r="I650" s="11">
        <v>919</v>
      </c>
      <c r="J650" s="11">
        <v>2781155.2843137253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0">
        <v>0</v>
      </c>
      <c r="R650" s="14">
        <v>0</v>
      </c>
      <c r="S650" s="9"/>
      <c r="T650" s="9"/>
    </row>
    <row r="651" spans="1:20" ht="15.75">
      <c r="A651" s="13">
        <f t="shared" si="46"/>
        <v>591</v>
      </c>
      <c r="B651" s="15" t="s">
        <v>811</v>
      </c>
      <c r="C651" s="13">
        <v>2007</v>
      </c>
      <c r="D651" s="13" t="s">
        <v>2038</v>
      </c>
      <c r="E651" s="11">
        <v>1287860.7352941178</v>
      </c>
      <c r="F651" s="11">
        <v>1287860.7352941178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0">
        <v>0</v>
      </c>
      <c r="R651" s="14">
        <v>0</v>
      </c>
      <c r="S651" s="9"/>
      <c r="T651" s="9"/>
    </row>
    <row r="652" spans="1:20" ht="15.75">
      <c r="A652" s="13">
        <f t="shared" si="46"/>
        <v>592</v>
      </c>
      <c r="B652" s="15" t="s">
        <v>812</v>
      </c>
      <c r="C652" s="13"/>
      <c r="D652" s="13"/>
      <c r="E652" s="11">
        <v>1762536.2666666666</v>
      </c>
      <c r="F652" s="11">
        <v>1762536.2666666666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0">
        <v>0</v>
      </c>
      <c r="R652" s="14">
        <v>0</v>
      </c>
      <c r="S652" s="9"/>
      <c r="T652" s="9"/>
    </row>
    <row r="653" spans="1:20" ht="15.75">
      <c r="A653" s="13">
        <f>A652+1</f>
        <v>593</v>
      </c>
      <c r="B653" s="15" t="s">
        <v>813</v>
      </c>
      <c r="C653" s="13"/>
      <c r="D653" s="13"/>
      <c r="E653" s="11">
        <v>136805.20470588238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16.22</v>
      </c>
      <c r="N653" s="11">
        <v>136805.20470588238</v>
      </c>
      <c r="O653" s="11">
        <v>0</v>
      </c>
      <c r="P653" s="11">
        <v>0</v>
      </c>
      <c r="Q653" s="10">
        <v>0</v>
      </c>
      <c r="R653" s="14">
        <v>0</v>
      </c>
      <c r="S653" s="9"/>
      <c r="T653" s="9"/>
    </row>
    <row r="654" spans="1:20" ht="15.75">
      <c r="A654" s="13">
        <f t="shared" si="46"/>
        <v>594</v>
      </c>
      <c r="B654" s="15" t="s">
        <v>814</v>
      </c>
      <c r="C654" s="13"/>
      <c r="D654" s="13"/>
      <c r="E654" s="11">
        <v>1172612.0392156863</v>
      </c>
      <c r="F654" s="11">
        <v>0</v>
      </c>
      <c r="G654" s="11">
        <v>0</v>
      </c>
      <c r="H654" s="11">
        <v>0</v>
      </c>
      <c r="I654" s="11">
        <v>439</v>
      </c>
      <c r="J654" s="11">
        <v>1172612.0392156863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0">
        <v>0</v>
      </c>
      <c r="R654" s="14">
        <v>0</v>
      </c>
      <c r="S654" s="9"/>
      <c r="T654" s="9"/>
    </row>
    <row r="655" spans="1:20" ht="15.75">
      <c r="A655" s="13">
        <f t="shared" si="46"/>
        <v>595</v>
      </c>
      <c r="B655" s="15" t="s">
        <v>815</v>
      </c>
      <c r="C655" s="13"/>
      <c r="D655" s="13"/>
      <c r="E655" s="11">
        <v>1171009.3803921568</v>
      </c>
      <c r="F655" s="11">
        <v>0</v>
      </c>
      <c r="G655" s="11">
        <v>0</v>
      </c>
      <c r="H655" s="11">
        <v>0</v>
      </c>
      <c r="I655" s="11">
        <v>438.4</v>
      </c>
      <c r="J655" s="11">
        <v>1171009.3803921568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0">
        <v>0</v>
      </c>
      <c r="R655" s="14">
        <v>0</v>
      </c>
      <c r="S655" s="9"/>
      <c r="T655" s="9"/>
    </row>
    <row r="656" spans="1:20" ht="15.75">
      <c r="A656" s="13">
        <f>A655+1</f>
        <v>596</v>
      </c>
      <c r="B656" s="15" t="s">
        <v>816</v>
      </c>
      <c r="C656" s="13">
        <v>2012</v>
      </c>
      <c r="D656" s="13" t="s">
        <v>2020</v>
      </c>
      <c r="E656" s="11">
        <v>1286983.1470588236</v>
      </c>
      <c r="F656" s="11">
        <v>1286983.1470588236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0">
        <v>0</v>
      </c>
      <c r="R656" s="14">
        <v>0</v>
      </c>
      <c r="S656" s="9"/>
      <c r="T656" s="9"/>
    </row>
    <row r="657" spans="1:20" ht="15.75">
      <c r="A657" s="13">
        <f t="shared" si="46"/>
        <v>597</v>
      </c>
      <c r="B657" s="15" t="s">
        <v>817</v>
      </c>
      <c r="C657" s="13"/>
      <c r="D657" s="13"/>
      <c r="E657" s="11">
        <v>2787207.8529411764</v>
      </c>
      <c r="F657" s="11">
        <v>0</v>
      </c>
      <c r="G657" s="11">
        <v>0</v>
      </c>
      <c r="H657" s="11">
        <v>0</v>
      </c>
      <c r="I657" s="11">
        <v>921</v>
      </c>
      <c r="J657" s="11">
        <v>2787207.8529411764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0">
        <v>0</v>
      </c>
      <c r="R657" s="14">
        <v>0</v>
      </c>
      <c r="S657" s="9"/>
      <c r="T657" s="9"/>
    </row>
    <row r="658" spans="1:20" ht="15.75">
      <c r="A658" s="13">
        <f t="shared" si="46"/>
        <v>598</v>
      </c>
      <c r="B658" s="15" t="s">
        <v>818</v>
      </c>
      <c r="C658" s="13">
        <v>2008</v>
      </c>
      <c r="D658" s="13" t="s">
        <v>2030</v>
      </c>
      <c r="E658" s="11">
        <v>1279816.1764705884</v>
      </c>
      <c r="F658" s="11">
        <v>1279816.1764705884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0">
        <v>0</v>
      </c>
      <c r="R658" s="14">
        <v>0</v>
      </c>
      <c r="S658" s="9"/>
      <c r="T658" s="9"/>
    </row>
    <row r="659" spans="1:20" ht="31.5">
      <c r="A659" s="13">
        <f t="shared" si="46"/>
        <v>599</v>
      </c>
      <c r="B659" s="15" t="s">
        <v>819</v>
      </c>
      <c r="C659" s="13">
        <v>2014</v>
      </c>
      <c r="D659" s="13" t="s">
        <v>2020</v>
      </c>
      <c r="E659" s="11">
        <v>947254.1147058824</v>
      </c>
      <c r="F659" s="11">
        <v>947254.1147058824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0">
        <v>0</v>
      </c>
      <c r="R659" s="14">
        <v>0</v>
      </c>
      <c r="S659" s="9"/>
      <c r="T659" s="9"/>
    </row>
    <row r="660" spans="1:20" ht="31.5">
      <c r="A660" s="13">
        <f t="shared" si="46"/>
        <v>600</v>
      </c>
      <c r="B660" s="15" t="s">
        <v>820</v>
      </c>
      <c r="C660" s="13">
        <v>2008</v>
      </c>
      <c r="D660" s="13" t="s">
        <v>2030</v>
      </c>
      <c r="E660" s="11">
        <v>1004399.7352941178</v>
      </c>
      <c r="F660" s="11">
        <v>1004399.7352941178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0">
        <v>0</v>
      </c>
      <c r="R660" s="14">
        <v>0</v>
      </c>
      <c r="S660" s="9"/>
      <c r="T660" s="9"/>
    </row>
    <row r="661" spans="1:20" ht="15.75">
      <c r="A661" s="13">
        <f t="shared" si="46"/>
        <v>601</v>
      </c>
      <c r="B661" s="15" t="s">
        <v>821</v>
      </c>
      <c r="C661" s="13"/>
      <c r="D661" s="13"/>
      <c r="E661" s="11">
        <v>1906551.1117647057</v>
      </c>
      <c r="F661" s="11">
        <v>0</v>
      </c>
      <c r="G661" s="11">
        <v>0</v>
      </c>
      <c r="H661" s="11">
        <v>0</v>
      </c>
      <c r="I661" s="11">
        <v>487.4</v>
      </c>
      <c r="J661" s="11">
        <v>1906551.1117647057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0">
        <v>0</v>
      </c>
      <c r="R661" s="14">
        <v>0</v>
      </c>
      <c r="S661" s="9"/>
      <c r="T661" s="9"/>
    </row>
    <row r="662" spans="1:20" ht="15.75">
      <c r="A662" s="13">
        <f>A661+1</f>
        <v>602</v>
      </c>
      <c r="B662" s="15" t="s">
        <v>822</v>
      </c>
      <c r="C662" s="13"/>
      <c r="D662" s="13"/>
      <c r="E662" s="11">
        <v>1812397.059117647</v>
      </c>
      <c r="F662" s="11">
        <v>0</v>
      </c>
      <c r="G662" s="11">
        <v>0</v>
      </c>
      <c r="H662" s="11">
        <v>0</v>
      </c>
      <c r="I662" s="11">
        <v>463.33</v>
      </c>
      <c r="J662" s="11">
        <v>1812397.059117647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0">
        <v>0</v>
      </c>
      <c r="R662" s="14">
        <v>0</v>
      </c>
      <c r="S662" s="9"/>
      <c r="T662" s="9"/>
    </row>
    <row r="663" spans="1:20" ht="15.75">
      <c r="A663" s="13">
        <f t="shared" si="46"/>
        <v>603</v>
      </c>
      <c r="B663" s="15" t="s">
        <v>823</v>
      </c>
      <c r="C663" s="13">
        <v>2008</v>
      </c>
      <c r="D663" s="13" t="s">
        <v>2020</v>
      </c>
      <c r="E663" s="11">
        <v>1010689.1176470589</v>
      </c>
      <c r="F663" s="11">
        <v>1010689.1176470589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0">
        <v>0</v>
      </c>
      <c r="R663" s="14">
        <v>0</v>
      </c>
      <c r="S663" s="9"/>
      <c r="T663" s="9"/>
    </row>
    <row r="664" spans="1:20" ht="15.75">
      <c r="A664" s="13">
        <f>A663+1</f>
        <v>604</v>
      </c>
      <c r="B664" s="15" t="s">
        <v>824</v>
      </c>
      <c r="C664" s="13">
        <v>2007</v>
      </c>
      <c r="D664" s="13" t="s">
        <v>2041</v>
      </c>
      <c r="E664" s="11">
        <v>3404981.501960784</v>
      </c>
      <c r="F664" s="11">
        <v>1920134.443137255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400</v>
      </c>
      <c r="N664" s="11">
        <v>1484847.0588235294</v>
      </c>
      <c r="O664" s="11">
        <v>0</v>
      </c>
      <c r="P664" s="11">
        <v>0</v>
      </c>
      <c r="Q664" s="10">
        <v>0</v>
      </c>
      <c r="R664" s="14">
        <v>0</v>
      </c>
      <c r="S664" s="9"/>
      <c r="T664" s="9"/>
    </row>
    <row r="665" spans="1:20" ht="15.75">
      <c r="A665" s="13">
        <f>A664+1</f>
        <v>605</v>
      </c>
      <c r="B665" s="15" t="s">
        <v>825</v>
      </c>
      <c r="C665" s="13">
        <v>2009</v>
      </c>
      <c r="D665" s="13" t="s">
        <v>2038</v>
      </c>
      <c r="E665" s="11">
        <v>4329052.35</v>
      </c>
      <c r="F665" s="11">
        <v>0</v>
      </c>
      <c r="G665" s="11">
        <v>0</v>
      </c>
      <c r="H665" s="11">
        <v>0</v>
      </c>
      <c r="I665" s="11">
        <v>1106.7</v>
      </c>
      <c r="J665" s="11">
        <v>4329052.35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0">
        <v>0</v>
      </c>
      <c r="R665" s="14">
        <v>0</v>
      </c>
      <c r="S665" s="9"/>
      <c r="T665" s="9"/>
    </row>
    <row r="666" spans="1:20" ht="15.75">
      <c r="A666" s="13">
        <f>A665+1</f>
        <v>606</v>
      </c>
      <c r="B666" s="15" t="s">
        <v>826</v>
      </c>
      <c r="C666" s="13"/>
      <c r="D666" s="13"/>
      <c r="E666" s="11">
        <v>407139.2549019608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1850</v>
      </c>
      <c r="N666" s="11">
        <v>407139.2549019608</v>
      </c>
      <c r="O666" s="11">
        <v>0</v>
      </c>
      <c r="P666" s="11">
        <v>0</v>
      </c>
      <c r="Q666" s="10">
        <v>0</v>
      </c>
      <c r="R666" s="14">
        <v>0</v>
      </c>
      <c r="S666" s="9"/>
      <c r="T666" s="9"/>
    </row>
    <row r="667" spans="1:20" ht="15.75">
      <c r="A667" s="13">
        <f>A666+1</f>
        <v>607</v>
      </c>
      <c r="B667" s="15" t="s">
        <v>827</v>
      </c>
      <c r="C667" s="13"/>
      <c r="D667" s="13"/>
      <c r="E667" s="11">
        <v>2717530.0588235296</v>
      </c>
      <c r="F667" s="11">
        <v>0</v>
      </c>
      <c r="G667" s="11">
        <v>0</v>
      </c>
      <c r="H667" s="11">
        <v>0</v>
      </c>
      <c r="I667" s="11">
        <v>976</v>
      </c>
      <c r="J667" s="11">
        <v>2612533.4901960786</v>
      </c>
      <c r="K667" s="11">
        <v>0</v>
      </c>
      <c r="L667" s="11">
        <v>0</v>
      </c>
      <c r="M667" s="11">
        <v>1850</v>
      </c>
      <c r="N667" s="11">
        <v>104996.56862745098</v>
      </c>
      <c r="O667" s="11">
        <v>0</v>
      </c>
      <c r="P667" s="11">
        <v>0</v>
      </c>
      <c r="Q667" s="10">
        <v>0</v>
      </c>
      <c r="R667" s="14">
        <v>0</v>
      </c>
      <c r="S667" s="9"/>
      <c r="T667" s="9"/>
    </row>
    <row r="668" spans="1:20" ht="15.75">
      <c r="A668" s="13">
        <f>A667+1</f>
        <v>608</v>
      </c>
      <c r="B668" s="15" t="s">
        <v>828</v>
      </c>
      <c r="C668" s="13">
        <v>2012</v>
      </c>
      <c r="D668" s="13" t="s">
        <v>2020</v>
      </c>
      <c r="E668" s="11">
        <v>1477836.631764706</v>
      </c>
      <c r="F668" s="11">
        <v>1477836.631764706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0">
        <v>0</v>
      </c>
      <c r="R668" s="14">
        <v>0</v>
      </c>
      <c r="S668" s="9"/>
      <c r="T668" s="9"/>
    </row>
    <row r="669" spans="1:20" ht="15.75">
      <c r="A669" s="13">
        <f aca="true" t="shared" si="47" ref="A669:A685">A668+1</f>
        <v>609</v>
      </c>
      <c r="B669" s="15" t="s">
        <v>829</v>
      </c>
      <c r="C669" s="13"/>
      <c r="D669" s="13"/>
      <c r="E669" s="11">
        <v>3927832.282352941</v>
      </c>
      <c r="F669" s="11">
        <v>0</v>
      </c>
      <c r="G669" s="11">
        <v>0</v>
      </c>
      <c r="H669" s="11">
        <v>0</v>
      </c>
      <c r="I669" s="11">
        <v>1126.2</v>
      </c>
      <c r="J669" s="11">
        <v>3927832.282352941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0</v>
      </c>
      <c r="Q669" s="10">
        <v>0</v>
      </c>
      <c r="R669" s="14">
        <v>0</v>
      </c>
      <c r="S669" s="9"/>
      <c r="T669" s="9"/>
    </row>
    <row r="670" spans="1:20" ht="31.5">
      <c r="A670" s="13">
        <f t="shared" si="47"/>
        <v>610</v>
      </c>
      <c r="B670" s="15" t="s">
        <v>830</v>
      </c>
      <c r="C670" s="13">
        <v>2013</v>
      </c>
      <c r="D670" s="13" t="s">
        <v>2096</v>
      </c>
      <c r="E670" s="11">
        <v>1495687.8911764706</v>
      </c>
      <c r="F670" s="11">
        <v>1495687.8911764706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0">
        <v>0</v>
      </c>
      <c r="R670" s="14">
        <v>0</v>
      </c>
      <c r="S670" s="9"/>
      <c r="T670" s="9"/>
    </row>
    <row r="671" spans="1:20" ht="15.75">
      <c r="A671" s="13">
        <f t="shared" si="47"/>
        <v>611</v>
      </c>
      <c r="B671" s="15" t="s">
        <v>831</v>
      </c>
      <c r="C671" s="13"/>
      <c r="D671" s="13"/>
      <c r="E671" s="11">
        <v>564429.1452941176</v>
      </c>
      <c r="F671" s="11">
        <v>564429.1452941176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0">
        <v>0</v>
      </c>
      <c r="R671" s="14">
        <v>0</v>
      </c>
      <c r="S671" s="9"/>
      <c r="T671" s="9"/>
    </row>
    <row r="672" spans="1:20" ht="15.75">
      <c r="A672" s="13">
        <f t="shared" si="47"/>
        <v>612</v>
      </c>
      <c r="B672" s="15" t="s">
        <v>832</v>
      </c>
      <c r="C672" s="13"/>
      <c r="D672" s="13"/>
      <c r="E672" s="11">
        <v>2741745.568627451</v>
      </c>
      <c r="F672" s="11">
        <v>2741745.568627451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0">
        <v>0</v>
      </c>
      <c r="R672" s="14">
        <v>0</v>
      </c>
      <c r="S672" s="9"/>
      <c r="T672" s="9"/>
    </row>
    <row r="673" spans="1:20" ht="15.75">
      <c r="A673" s="13">
        <f t="shared" si="47"/>
        <v>613</v>
      </c>
      <c r="B673" s="15" t="s">
        <v>1931</v>
      </c>
      <c r="C673" s="13">
        <v>1999</v>
      </c>
      <c r="D673" s="13" t="s">
        <v>2020</v>
      </c>
      <c r="E673" s="11">
        <v>1890209.4882352944</v>
      </c>
      <c r="F673" s="11">
        <v>1890209.4882352944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0">
        <v>0</v>
      </c>
      <c r="R673" s="14">
        <v>0</v>
      </c>
      <c r="S673" s="9"/>
      <c r="T673" s="9"/>
    </row>
    <row r="674" spans="1:20" ht="15.75">
      <c r="A674" s="13">
        <f>A673+1</f>
        <v>614</v>
      </c>
      <c r="B674" s="15" t="s">
        <v>833</v>
      </c>
      <c r="C674" s="13"/>
      <c r="D674" s="13"/>
      <c r="E674" s="11">
        <v>3970033.2862745095</v>
      </c>
      <c r="F674" s="11">
        <v>0</v>
      </c>
      <c r="G674" s="11">
        <v>0</v>
      </c>
      <c r="H674" s="11">
        <v>0</v>
      </c>
      <c r="I674" s="11">
        <v>1138.3</v>
      </c>
      <c r="J674" s="11">
        <v>3970033.2862745095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0">
        <v>0</v>
      </c>
      <c r="R674" s="14">
        <v>0</v>
      </c>
      <c r="S674" s="9"/>
      <c r="T674" s="9"/>
    </row>
    <row r="675" spans="1:20" ht="15.75">
      <c r="A675" s="13">
        <f t="shared" si="47"/>
        <v>615</v>
      </c>
      <c r="B675" s="15" t="s">
        <v>834</v>
      </c>
      <c r="C675" s="13"/>
      <c r="D675" s="13"/>
      <c r="E675" s="11">
        <v>738519.0098039214</v>
      </c>
      <c r="F675" s="11">
        <v>738519.0098039214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0">
        <v>0</v>
      </c>
      <c r="R675" s="14">
        <v>0</v>
      </c>
      <c r="S675" s="9"/>
      <c r="T675" s="9"/>
    </row>
    <row r="676" spans="1:20" ht="15.75">
      <c r="A676" s="13">
        <f t="shared" si="47"/>
        <v>616</v>
      </c>
      <c r="B676" s="15" t="s">
        <v>2097</v>
      </c>
      <c r="C676" s="13"/>
      <c r="D676" s="13"/>
      <c r="E676" s="11">
        <v>2319126.666666667</v>
      </c>
      <c r="F676" s="11">
        <v>2319126.666666667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0">
        <v>0</v>
      </c>
      <c r="R676" s="14">
        <v>0</v>
      </c>
      <c r="S676" s="9"/>
      <c r="T676" s="9"/>
    </row>
    <row r="677" spans="1:20" ht="15.75">
      <c r="A677" s="13">
        <f t="shared" si="47"/>
        <v>617</v>
      </c>
      <c r="B677" s="15" t="s">
        <v>835</v>
      </c>
      <c r="C677" s="13"/>
      <c r="D677" s="13"/>
      <c r="E677" s="11">
        <v>957047.6705882353</v>
      </c>
      <c r="F677" s="11">
        <v>957047.6705882353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0">
        <v>0</v>
      </c>
      <c r="R677" s="14">
        <v>0</v>
      </c>
      <c r="S677" s="9"/>
      <c r="T677" s="9"/>
    </row>
    <row r="678" spans="1:20" ht="15.75">
      <c r="A678" s="13">
        <f t="shared" si="47"/>
        <v>618</v>
      </c>
      <c r="B678" s="15" t="s">
        <v>836</v>
      </c>
      <c r="C678" s="13"/>
      <c r="D678" s="13"/>
      <c r="E678" s="11">
        <v>795085.6549019609</v>
      </c>
      <c r="F678" s="11">
        <v>795085.6549019609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0">
        <v>0</v>
      </c>
      <c r="R678" s="14">
        <v>0</v>
      </c>
      <c r="S678" s="9"/>
      <c r="T678" s="9"/>
    </row>
    <row r="679" spans="1:20" ht="31.5">
      <c r="A679" s="13">
        <f t="shared" si="47"/>
        <v>619</v>
      </c>
      <c r="B679" s="15" t="s">
        <v>837</v>
      </c>
      <c r="C679" s="13"/>
      <c r="D679" s="13"/>
      <c r="E679" s="11">
        <v>886945.4666666666</v>
      </c>
      <c r="F679" s="11">
        <v>886945.4666666666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0">
        <v>0</v>
      </c>
      <c r="R679" s="14">
        <v>0</v>
      </c>
      <c r="S679" s="9"/>
      <c r="T679" s="9"/>
    </row>
    <row r="680" spans="1:20" ht="15.75">
      <c r="A680" s="13">
        <f>A679+1</f>
        <v>620</v>
      </c>
      <c r="B680" s="15" t="s">
        <v>838</v>
      </c>
      <c r="C680" s="13"/>
      <c r="D680" s="13"/>
      <c r="E680" s="11">
        <v>1581290.0392156863</v>
      </c>
      <c r="F680" s="11">
        <v>0</v>
      </c>
      <c r="G680" s="11">
        <v>0</v>
      </c>
      <c r="H680" s="11">
        <v>0</v>
      </c>
      <c r="I680" s="11">
        <v>592</v>
      </c>
      <c r="J680" s="11">
        <v>1581290.0392156863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0">
        <v>0</v>
      </c>
      <c r="R680" s="14">
        <v>0</v>
      </c>
      <c r="S680" s="9"/>
      <c r="T680" s="9"/>
    </row>
    <row r="681" spans="1:20" ht="15.75">
      <c r="A681" s="13">
        <f t="shared" si="47"/>
        <v>621</v>
      </c>
      <c r="B681" s="15" t="s">
        <v>839</v>
      </c>
      <c r="C681" s="13"/>
      <c r="D681" s="13"/>
      <c r="E681" s="11">
        <v>2572000.301960784</v>
      </c>
      <c r="F681" s="11">
        <v>0</v>
      </c>
      <c r="G681" s="11">
        <v>0</v>
      </c>
      <c r="H681" s="11">
        <v>0</v>
      </c>
      <c r="I681" s="11">
        <v>962.9</v>
      </c>
      <c r="J681" s="11">
        <v>2572000.301960784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0">
        <v>0</v>
      </c>
      <c r="R681" s="14">
        <v>0</v>
      </c>
      <c r="S681" s="9"/>
      <c r="T681" s="9"/>
    </row>
    <row r="682" spans="1:20" ht="15.75">
      <c r="A682" s="13">
        <f t="shared" si="47"/>
        <v>622</v>
      </c>
      <c r="B682" s="15" t="s">
        <v>840</v>
      </c>
      <c r="C682" s="13"/>
      <c r="D682" s="13"/>
      <c r="E682" s="11">
        <v>2569863.4235294117</v>
      </c>
      <c r="F682" s="11">
        <v>0</v>
      </c>
      <c r="G682" s="11">
        <v>0</v>
      </c>
      <c r="H682" s="11">
        <v>0</v>
      </c>
      <c r="I682" s="11">
        <v>962.1</v>
      </c>
      <c r="J682" s="11">
        <v>2569863.4235294117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0">
        <v>0</v>
      </c>
      <c r="R682" s="14">
        <v>0</v>
      </c>
      <c r="S682" s="9"/>
      <c r="T682" s="9"/>
    </row>
    <row r="683" spans="1:20" ht="15.75">
      <c r="A683" s="13">
        <f t="shared" si="47"/>
        <v>623</v>
      </c>
      <c r="B683" s="15" t="s">
        <v>841</v>
      </c>
      <c r="C683" s="13">
        <v>2008</v>
      </c>
      <c r="D683" s="13" t="s">
        <v>2030</v>
      </c>
      <c r="E683" s="11">
        <v>350070.29411764705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15</v>
      </c>
      <c r="N683" s="11">
        <v>350070.29411764705</v>
      </c>
      <c r="O683" s="11">
        <v>0</v>
      </c>
      <c r="P683" s="11">
        <v>0</v>
      </c>
      <c r="Q683" s="10">
        <v>0</v>
      </c>
      <c r="R683" s="14">
        <v>0</v>
      </c>
      <c r="S683" s="9"/>
      <c r="T683" s="9"/>
    </row>
    <row r="684" spans="1:20" ht="15.75">
      <c r="A684" s="13">
        <f t="shared" si="47"/>
        <v>624</v>
      </c>
      <c r="B684" s="15" t="s">
        <v>842</v>
      </c>
      <c r="C684" s="13"/>
      <c r="D684" s="13"/>
      <c r="E684" s="11">
        <v>1412196.1764705882</v>
      </c>
      <c r="F684" s="11">
        <v>0</v>
      </c>
      <c r="G684" s="11">
        <v>0</v>
      </c>
      <c r="H684" s="11">
        <v>0</v>
      </c>
      <c r="I684" s="11">
        <v>990</v>
      </c>
      <c r="J684" s="11">
        <v>1412196.1764705882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0">
        <v>0</v>
      </c>
      <c r="R684" s="14">
        <v>0</v>
      </c>
      <c r="S684" s="9"/>
      <c r="T684" s="9"/>
    </row>
    <row r="685" spans="1:20" ht="15.75">
      <c r="A685" s="13">
        <f t="shared" si="47"/>
        <v>625</v>
      </c>
      <c r="B685" s="15" t="s">
        <v>843</v>
      </c>
      <c r="C685" s="13"/>
      <c r="D685" s="13"/>
      <c r="E685" s="11">
        <v>1333004.3202941176</v>
      </c>
      <c r="F685" s="11">
        <v>0</v>
      </c>
      <c r="G685" s="11">
        <v>0</v>
      </c>
      <c r="H685" s="11">
        <v>0</v>
      </c>
      <c r="I685" s="11">
        <v>879.6</v>
      </c>
      <c r="J685" s="11">
        <v>1254714.905882353</v>
      </c>
      <c r="K685" s="11">
        <v>0</v>
      </c>
      <c r="L685" s="11">
        <v>0</v>
      </c>
      <c r="M685" s="11">
        <v>1379.43</v>
      </c>
      <c r="N685" s="11">
        <v>78289.41441176471</v>
      </c>
      <c r="O685" s="11">
        <v>0</v>
      </c>
      <c r="P685" s="11">
        <v>0</v>
      </c>
      <c r="Q685" s="10">
        <v>0</v>
      </c>
      <c r="R685" s="14">
        <v>0</v>
      </c>
      <c r="S685" s="9"/>
      <c r="T685" s="9"/>
    </row>
    <row r="686" spans="1:20" ht="15.75">
      <c r="A686" s="13">
        <f>A685+1</f>
        <v>626</v>
      </c>
      <c r="B686" s="15" t="s">
        <v>844</v>
      </c>
      <c r="C686" s="13"/>
      <c r="D686" s="13"/>
      <c r="E686" s="11">
        <v>5292498.264705882</v>
      </c>
      <c r="F686" s="11">
        <v>0</v>
      </c>
      <c r="G686" s="11">
        <v>0</v>
      </c>
      <c r="H686" s="11">
        <v>0</v>
      </c>
      <c r="I686" s="11">
        <v>1353</v>
      </c>
      <c r="J686" s="11">
        <v>5292498.264705882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0">
        <v>0</v>
      </c>
      <c r="R686" s="14">
        <v>0</v>
      </c>
      <c r="S686" s="9"/>
      <c r="T686" s="9"/>
    </row>
    <row r="687" spans="1:20" ht="15.75">
      <c r="A687" s="13">
        <f aca="true" t="shared" si="48" ref="A687:A694">A686+1</f>
        <v>627</v>
      </c>
      <c r="B687" s="15" t="s">
        <v>845</v>
      </c>
      <c r="C687" s="13"/>
      <c r="D687" s="13"/>
      <c r="E687" s="11">
        <v>2763208.2588235294</v>
      </c>
      <c r="F687" s="11">
        <v>0</v>
      </c>
      <c r="G687" s="11">
        <v>0</v>
      </c>
      <c r="H687" s="11">
        <v>0</v>
      </c>
      <c r="I687" s="11">
        <v>706.4</v>
      </c>
      <c r="J687" s="11">
        <v>2763208.2588235294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0">
        <v>0</v>
      </c>
      <c r="R687" s="14">
        <v>0</v>
      </c>
      <c r="S687" s="9"/>
      <c r="T687" s="9"/>
    </row>
    <row r="688" spans="1:20" ht="15.75">
      <c r="A688" s="13">
        <f t="shared" si="48"/>
        <v>628</v>
      </c>
      <c r="B688" s="15" t="s">
        <v>846</v>
      </c>
      <c r="C688" s="13"/>
      <c r="D688" s="13"/>
      <c r="E688" s="11">
        <v>4592308.176470588</v>
      </c>
      <c r="F688" s="11">
        <v>0</v>
      </c>
      <c r="G688" s="11">
        <v>0</v>
      </c>
      <c r="H688" s="11">
        <v>0</v>
      </c>
      <c r="I688" s="11">
        <v>1174</v>
      </c>
      <c r="J688" s="11">
        <v>4592308.176470588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0">
        <v>0</v>
      </c>
      <c r="R688" s="14">
        <v>0</v>
      </c>
      <c r="S688" s="9"/>
      <c r="T688" s="9"/>
    </row>
    <row r="689" spans="1:20" ht="15.75">
      <c r="A689" s="13">
        <f t="shared" si="48"/>
        <v>629</v>
      </c>
      <c r="B689" s="15" t="s">
        <v>847</v>
      </c>
      <c r="C689" s="13"/>
      <c r="D689" s="13"/>
      <c r="E689" s="11">
        <v>5269028.205882353</v>
      </c>
      <c r="F689" s="11">
        <v>0</v>
      </c>
      <c r="G689" s="11">
        <v>0</v>
      </c>
      <c r="H689" s="11">
        <v>0</v>
      </c>
      <c r="I689" s="11">
        <v>1347</v>
      </c>
      <c r="J689" s="11">
        <v>5269028.205882353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0">
        <v>0</v>
      </c>
      <c r="R689" s="14">
        <v>0</v>
      </c>
      <c r="S689" s="9"/>
      <c r="T689" s="9"/>
    </row>
    <row r="690" spans="1:20" ht="15.75">
      <c r="A690" s="13">
        <f t="shared" si="48"/>
        <v>630</v>
      </c>
      <c r="B690" s="15" t="s">
        <v>2369</v>
      </c>
      <c r="C690" s="13"/>
      <c r="D690" s="13"/>
      <c r="E690" s="11">
        <f>N690</f>
        <v>7007956.06</v>
      </c>
      <c r="F690" s="11"/>
      <c r="G690" s="11"/>
      <c r="H690" s="11"/>
      <c r="I690" s="11"/>
      <c r="J690" s="11"/>
      <c r="K690" s="11"/>
      <c r="L690" s="11"/>
      <c r="M690" s="11">
        <v>5801</v>
      </c>
      <c r="N690" s="11">
        <v>7007956.06</v>
      </c>
      <c r="O690" s="11"/>
      <c r="P690" s="11"/>
      <c r="Q690" s="10"/>
      <c r="R690" s="14"/>
      <c r="S690" s="9"/>
      <c r="T690" s="9"/>
    </row>
    <row r="691" spans="1:20" ht="15.75">
      <c r="A691" s="13">
        <f t="shared" si="48"/>
        <v>631</v>
      </c>
      <c r="B691" s="15" t="s">
        <v>848</v>
      </c>
      <c r="C691" s="13">
        <v>2009</v>
      </c>
      <c r="D691" s="13" t="s">
        <v>2020</v>
      </c>
      <c r="E691" s="11">
        <v>1633776.7647058824</v>
      </c>
      <c r="F691" s="11">
        <v>1633776.7647058824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0">
        <v>0</v>
      </c>
      <c r="R691" s="14">
        <v>0</v>
      </c>
      <c r="S691" s="9"/>
      <c r="T691" s="9"/>
    </row>
    <row r="692" spans="1:20" ht="15.75">
      <c r="A692" s="13">
        <f t="shared" si="48"/>
        <v>632</v>
      </c>
      <c r="B692" s="15" t="s">
        <v>849</v>
      </c>
      <c r="C692" s="13">
        <v>2009</v>
      </c>
      <c r="D692" s="13" t="s">
        <v>2038</v>
      </c>
      <c r="E692" s="11">
        <v>3620648.470588235</v>
      </c>
      <c r="F692" s="11">
        <v>3620648.470588235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0">
        <v>0</v>
      </c>
      <c r="R692" s="14">
        <v>0</v>
      </c>
      <c r="S692" s="9"/>
      <c r="T692" s="9"/>
    </row>
    <row r="693" spans="1:20" ht="15.75">
      <c r="A693" s="13">
        <f>A692+1</f>
        <v>633</v>
      </c>
      <c r="B693" s="15" t="s">
        <v>850</v>
      </c>
      <c r="C693" s="13">
        <v>2005</v>
      </c>
      <c r="D693" s="13" t="s">
        <v>2020</v>
      </c>
      <c r="E693" s="11">
        <v>1020050.0588235294</v>
      </c>
      <c r="F693" s="11">
        <v>1020050.0588235294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0">
        <v>0</v>
      </c>
      <c r="R693" s="14">
        <v>0</v>
      </c>
      <c r="S693" s="9"/>
      <c r="T693" s="9"/>
    </row>
    <row r="694" spans="1:20" ht="15.75">
      <c r="A694" s="13">
        <f t="shared" si="48"/>
        <v>634</v>
      </c>
      <c r="B694" s="15" t="s">
        <v>851</v>
      </c>
      <c r="C694" s="13">
        <v>2008</v>
      </c>
      <c r="D694" s="13" t="s">
        <v>2020</v>
      </c>
      <c r="E694" s="11">
        <v>1628072.4411764706</v>
      </c>
      <c r="F694" s="11">
        <v>1628072.4411764706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0">
        <v>0</v>
      </c>
      <c r="R694" s="14">
        <v>0</v>
      </c>
      <c r="S694" s="9"/>
      <c r="T694" s="9"/>
    </row>
    <row r="695" spans="1:20" ht="15.75" customHeight="1">
      <c r="A695" s="35" t="s">
        <v>29</v>
      </c>
      <c r="B695" s="35"/>
      <c r="C695" s="35"/>
      <c r="D695" s="35"/>
      <c r="E695" s="14">
        <f>SUM(E596:E694)</f>
        <v>371112952.97403914</v>
      </c>
      <c r="F695" s="14">
        <f aca="true" t="shared" si="49" ref="F695:P695">SUM(F596:F694)</f>
        <v>148685425.1434902</v>
      </c>
      <c r="G695" s="14"/>
      <c r="H695" s="14">
        <f t="shared" si="49"/>
        <v>0</v>
      </c>
      <c r="I695" s="14">
        <f t="shared" si="49"/>
        <v>42707.530000000006</v>
      </c>
      <c r="J695" s="14">
        <f t="shared" si="49"/>
        <v>144875171.83166665</v>
      </c>
      <c r="K695" s="14">
        <f t="shared" si="49"/>
        <v>0</v>
      </c>
      <c r="L695" s="14">
        <f t="shared" si="49"/>
        <v>0</v>
      </c>
      <c r="M695" s="14">
        <f t="shared" si="49"/>
        <v>47425.88</v>
      </c>
      <c r="N695" s="14">
        <f t="shared" si="49"/>
        <v>77111127.67888232</v>
      </c>
      <c r="O695" s="14">
        <f t="shared" si="49"/>
        <v>208</v>
      </c>
      <c r="P695" s="14">
        <f t="shared" si="49"/>
        <v>441228.31999999995</v>
      </c>
      <c r="Q695" s="14">
        <f>SUM(Q596:Q694)</f>
        <v>0</v>
      </c>
      <c r="R695" s="14">
        <f>SUM(R596:R694)</f>
        <v>0</v>
      </c>
      <c r="S695" s="9"/>
      <c r="T695" s="9"/>
    </row>
    <row r="696" spans="1:20" ht="15.75">
      <c r="A696" s="34" t="s">
        <v>46</v>
      </c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40"/>
      <c r="S696" s="9"/>
      <c r="T696" s="9"/>
    </row>
    <row r="697" spans="1:20" ht="15.75">
      <c r="A697" s="13">
        <f>A694+1</f>
        <v>635</v>
      </c>
      <c r="B697" s="15" t="s">
        <v>852</v>
      </c>
      <c r="C697" s="13"/>
      <c r="D697" s="13"/>
      <c r="E697" s="11">
        <v>6075313.403921569</v>
      </c>
      <c r="F697" s="11">
        <v>1666289.1490196078</v>
      </c>
      <c r="G697" s="11">
        <v>0</v>
      </c>
      <c r="H697" s="11">
        <v>0</v>
      </c>
      <c r="I697" s="11">
        <v>1036</v>
      </c>
      <c r="J697" s="11">
        <v>4322189.2549019605</v>
      </c>
      <c r="K697" s="11">
        <v>0</v>
      </c>
      <c r="L697" s="11">
        <v>0</v>
      </c>
      <c r="M697" s="11">
        <v>1530</v>
      </c>
      <c r="N697" s="11">
        <v>86835</v>
      </c>
      <c r="O697" s="11">
        <v>0</v>
      </c>
      <c r="P697" s="11">
        <v>0</v>
      </c>
      <c r="Q697" s="10">
        <v>0</v>
      </c>
      <c r="R697" s="14">
        <v>0</v>
      </c>
      <c r="S697" s="9"/>
      <c r="T697" s="9"/>
    </row>
    <row r="698" spans="1:20" ht="15.75">
      <c r="A698" s="13">
        <f>A697+1</f>
        <v>636</v>
      </c>
      <c r="B698" s="15" t="s">
        <v>853</v>
      </c>
      <c r="C698" s="13"/>
      <c r="D698" s="13"/>
      <c r="E698" s="11">
        <v>4409024.2549019605</v>
      </c>
      <c r="F698" s="11">
        <v>0</v>
      </c>
      <c r="G698" s="11">
        <v>0</v>
      </c>
      <c r="H698" s="11">
        <v>0</v>
      </c>
      <c r="I698" s="11">
        <v>1036</v>
      </c>
      <c r="J698" s="11">
        <v>4322189.2549019605</v>
      </c>
      <c r="K698" s="11">
        <v>0</v>
      </c>
      <c r="L698" s="11">
        <v>0</v>
      </c>
      <c r="M698" s="11">
        <v>1530</v>
      </c>
      <c r="N698" s="11">
        <v>86835</v>
      </c>
      <c r="O698" s="11">
        <v>0</v>
      </c>
      <c r="P698" s="11">
        <v>0</v>
      </c>
      <c r="Q698" s="10">
        <v>0</v>
      </c>
      <c r="R698" s="14">
        <v>0</v>
      </c>
      <c r="S698" s="9"/>
      <c r="T698" s="9"/>
    </row>
    <row r="699" spans="1:20" ht="15.75">
      <c r="A699" s="13">
        <f>A698+1</f>
        <v>637</v>
      </c>
      <c r="B699" s="15" t="s">
        <v>854</v>
      </c>
      <c r="C699" s="13"/>
      <c r="D699" s="13"/>
      <c r="E699" s="11">
        <v>6077730.080392157</v>
      </c>
      <c r="F699" s="11">
        <v>1668705.8254901962</v>
      </c>
      <c r="G699" s="11">
        <v>0</v>
      </c>
      <c r="H699" s="11">
        <v>0</v>
      </c>
      <c r="I699" s="11">
        <v>1036</v>
      </c>
      <c r="J699" s="11">
        <v>4322189.2549019605</v>
      </c>
      <c r="K699" s="11">
        <v>0</v>
      </c>
      <c r="L699" s="11">
        <v>0</v>
      </c>
      <c r="M699" s="11">
        <v>1530</v>
      </c>
      <c r="N699" s="11">
        <v>86835</v>
      </c>
      <c r="O699" s="11">
        <v>0</v>
      </c>
      <c r="P699" s="11">
        <v>0</v>
      </c>
      <c r="Q699" s="10">
        <v>0</v>
      </c>
      <c r="R699" s="14">
        <v>0</v>
      </c>
      <c r="S699" s="9"/>
      <c r="T699" s="9"/>
    </row>
    <row r="700" spans="1:20" ht="15.75">
      <c r="A700" s="13">
        <f>A699+1</f>
        <v>638</v>
      </c>
      <c r="B700" s="15" t="s">
        <v>855</v>
      </c>
      <c r="C700" s="13"/>
      <c r="D700" s="13"/>
      <c r="E700" s="11">
        <v>4409024.2549019605</v>
      </c>
      <c r="F700" s="11">
        <v>0</v>
      </c>
      <c r="G700" s="11">
        <v>0</v>
      </c>
      <c r="H700" s="11">
        <v>0</v>
      </c>
      <c r="I700" s="11">
        <v>1036</v>
      </c>
      <c r="J700" s="11">
        <v>4322189.2549019605</v>
      </c>
      <c r="K700" s="11">
        <v>0</v>
      </c>
      <c r="L700" s="11">
        <v>0</v>
      </c>
      <c r="M700" s="11">
        <v>1530</v>
      </c>
      <c r="N700" s="11">
        <v>86835</v>
      </c>
      <c r="O700" s="11">
        <v>0</v>
      </c>
      <c r="P700" s="11">
        <v>0</v>
      </c>
      <c r="Q700" s="10">
        <v>0</v>
      </c>
      <c r="R700" s="14">
        <v>0</v>
      </c>
      <c r="S700" s="9"/>
      <c r="T700" s="9"/>
    </row>
    <row r="701" spans="1:20" ht="15.75">
      <c r="A701" s="13">
        <f>A700+1</f>
        <v>639</v>
      </c>
      <c r="B701" s="15" t="s">
        <v>856</v>
      </c>
      <c r="C701" s="13"/>
      <c r="D701" s="13"/>
      <c r="E701" s="11">
        <v>6090081.98235294</v>
      </c>
      <c r="F701" s="11">
        <v>1681057.7274509803</v>
      </c>
      <c r="G701" s="11">
        <v>0</v>
      </c>
      <c r="H701" s="11">
        <v>0</v>
      </c>
      <c r="I701" s="11">
        <v>1036</v>
      </c>
      <c r="J701" s="11">
        <v>4322189.2549019605</v>
      </c>
      <c r="K701" s="11">
        <v>0</v>
      </c>
      <c r="L701" s="11">
        <v>0</v>
      </c>
      <c r="M701" s="11">
        <v>1530</v>
      </c>
      <c r="N701" s="11">
        <v>86835</v>
      </c>
      <c r="O701" s="11">
        <v>0</v>
      </c>
      <c r="P701" s="11">
        <v>0</v>
      </c>
      <c r="Q701" s="10">
        <v>0</v>
      </c>
      <c r="R701" s="14">
        <v>0</v>
      </c>
      <c r="S701" s="9"/>
      <c r="T701" s="9"/>
    </row>
    <row r="702" spans="1:20" ht="15.75" customHeight="1">
      <c r="A702" s="35" t="s">
        <v>29</v>
      </c>
      <c r="B702" s="35"/>
      <c r="C702" s="35"/>
      <c r="D702" s="35"/>
      <c r="E702" s="14">
        <f>SUM(E697:E701)</f>
        <v>27061173.97647059</v>
      </c>
      <c r="F702" s="14">
        <f aca="true" t="shared" si="50" ref="F702:N702">SUM(F697:F701)</f>
        <v>5016052.701960784</v>
      </c>
      <c r="G702" s="14"/>
      <c r="H702" s="14">
        <f t="shared" si="50"/>
        <v>0</v>
      </c>
      <c r="I702" s="14">
        <f t="shared" si="50"/>
        <v>5180</v>
      </c>
      <c r="J702" s="14">
        <f t="shared" si="50"/>
        <v>21610946.274509802</v>
      </c>
      <c r="K702" s="14">
        <f t="shared" si="50"/>
        <v>0</v>
      </c>
      <c r="L702" s="14">
        <f t="shared" si="50"/>
        <v>0</v>
      </c>
      <c r="M702" s="14">
        <f t="shared" si="50"/>
        <v>7650</v>
      </c>
      <c r="N702" s="14">
        <f t="shared" si="50"/>
        <v>434175</v>
      </c>
      <c r="O702" s="14">
        <f>SUM(O697:O701)</f>
        <v>0</v>
      </c>
      <c r="P702" s="14">
        <f>SUM(P697:P701)</f>
        <v>0</v>
      </c>
      <c r="Q702" s="14">
        <f>SUM(Q697:Q701)</f>
        <v>0</v>
      </c>
      <c r="R702" s="14">
        <f>SUM(R697:R701)</f>
        <v>0</v>
      </c>
      <c r="S702" s="9"/>
      <c r="T702" s="9"/>
    </row>
    <row r="703" spans="1:20" ht="15.75">
      <c r="A703" s="34" t="s">
        <v>47</v>
      </c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40"/>
      <c r="S703" s="9"/>
      <c r="T703" s="9"/>
    </row>
    <row r="704" spans="1:20" ht="47.25">
      <c r="A704" s="13">
        <f>A701+1</f>
        <v>640</v>
      </c>
      <c r="B704" s="15" t="s">
        <v>857</v>
      </c>
      <c r="C704" s="13" t="s">
        <v>2042</v>
      </c>
      <c r="D704" s="13" t="s">
        <v>2143</v>
      </c>
      <c r="E704" s="11">
        <v>3129344</v>
      </c>
      <c r="F704" s="11">
        <v>0</v>
      </c>
      <c r="G704" s="11">
        <v>0</v>
      </c>
      <c r="H704" s="11">
        <v>0</v>
      </c>
      <c r="I704" s="11">
        <v>800</v>
      </c>
      <c r="J704" s="11">
        <v>3129344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0">
        <v>0</v>
      </c>
      <c r="R704" s="14">
        <v>0</v>
      </c>
      <c r="S704" s="9"/>
      <c r="T704" s="9"/>
    </row>
    <row r="705" spans="1:20" ht="21" customHeight="1">
      <c r="A705" s="13">
        <f>A704+1</f>
        <v>641</v>
      </c>
      <c r="B705" s="15" t="s">
        <v>858</v>
      </c>
      <c r="C705" s="13">
        <v>2002</v>
      </c>
      <c r="D705" s="13" t="s">
        <v>2020</v>
      </c>
      <c r="E705" s="11">
        <v>1680180.1882352938</v>
      </c>
      <c r="F705" s="11">
        <v>0</v>
      </c>
      <c r="G705" s="11">
        <v>0</v>
      </c>
      <c r="H705" s="11">
        <v>0</v>
      </c>
      <c r="I705" s="11">
        <v>755.52</v>
      </c>
      <c r="J705" s="11">
        <v>1680180.1882352938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0">
        <v>0</v>
      </c>
      <c r="R705" s="14">
        <v>0</v>
      </c>
      <c r="S705" s="9"/>
      <c r="T705" s="9"/>
    </row>
    <row r="706" spans="1:20" ht="15.75">
      <c r="A706" s="13">
        <f>A705+1</f>
        <v>642</v>
      </c>
      <c r="B706" s="15" t="s">
        <v>859</v>
      </c>
      <c r="C706" s="13">
        <v>2001</v>
      </c>
      <c r="D706" s="13" t="s">
        <v>2020</v>
      </c>
      <c r="E706" s="11">
        <v>3628153.406862745</v>
      </c>
      <c r="F706" s="11">
        <v>3628153.406862745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0">
        <v>0</v>
      </c>
      <c r="R706" s="14">
        <v>0</v>
      </c>
      <c r="S706" s="9"/>
      <c r="T706" s="9"/>
    </row>
    <row r="707" spans="1:20" ht="15.75">
      <c r="A707" s="13">
        <f>A706+1</f>
        <v>643</v>
      </c>
      <c r="B707" s="15" t="s">
        <v>860</v>
      </c>
      <c r="C707" s="13">
        <v>2000</v>
      </c>
      <c r="D707" s="13" t="s">
        <v>2020</v>
      </c>
      <c r="E707" s="11">
        <v>3842949.562745098</v>
      </c>
      <c r="F707" s="11">
        <v>3842949.562745098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0">
        <v>0</v>
      </c>
      <c r="R707" s="14">
        <v>0</v>
      </c>
      <c r="S707" s="9"/>
      <c r="T707" s="9"/>
    </row>
    <row r="708" spans="1:20" ht="15.75">
      <c r="A708" s="13">
        <f>A707+1</f>
        <v>644</v>
      </c>
      <c r="B708" s="15" t="s">
        <v>861</v>
      </c>
      <c r="C708" s="13">
        <v>2001</v>
      </c>
      <c r="D708" s="13" t="s">
        <v>2020</v>
      </c>
      <c r="E708" s="11">
        <v>3674642.765686275</v>
      </c>
      <c r="F708" s="11">
        <v>3674642.765686275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0">
        <v>0</v>
      </c>
      <c r="R708" s="14">
        <v>0</v>
      </c>
      <c r="S708" s="9"/>
      <c r="T708" s="9"/>
    </row>
    <row r="709" spans="1:20" ht="15.75" customHeight="1">
      <c r="A709" s="35" t="s">
        <v>29</v>
      </c>
      <c r="B709" s="35"/>
      <c r="C709" s="35"/>
      <c r="D709" s="35"/>
      <c r="E709" s="14">
        <f>SUM(E704:E708)</f>
        <v>15955269.923529413</v>
      </c>
      <c r="F709" s="14">
        <f>SUM(F704:F708)</f>
        <v>11145745.735294119</v>
      </c>
      <c r="G709" s="14"/>
      <c r="H709" s="14">
        <f>SUM(H704:H708)</f>
        <v>0</v>
      </c>
      <c r="I709" s="14">
        <f>SUM(I704:I708)</f>
        <v>1555.52</v>
      </c>
      <c r="J709" s="14">
        <f>SUM(J704:J708)</f>
        <v>4809524.188235294</v>
      </c>
      <c r="K709" s="14">
        <f aca="true" t="shared" si="51" ref="K709:R709">SUM(K704:K708)</f>
        <v>0</v>
      </c>
      <c r="L709" s="14">
        <f t="shared" si="51"/>
        <v>0</v>
      </c>
      <c r="M709" s="14">
        <f t="shared" si="51"/>
        <v>0</v>
      </c>
      <c r="N709" s="14">
        <f t="shared" si="51"/>
        <v>0</v>
      </c>
      <c r="O709" s="14">
        <f t="shared" si="51"/>
        <v>0</v>
      </c>
      <c r="P709" s="14">
        <f t="shared" si="51"/>
        <v>0</v>
      </c>
      <c r="Q709" s="14">
        <f t="shared" si="51"/>
        <v>0</v>
      </c>
      <c r="R709" s="14">
        <f t="shared" si="51"/>
        <v>0</v>
      </c>
      <c r="S709" s="9"/>
      <c r="T709" s="9"/>
    </row>
    <row r="710" spans="1:20" ht="15.75">
      <c r="A710" s="34" t="s">
        <v>48</v>
      </c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40"/>
      <c r="S710" s="9"/>
      <c r="T710" s="9"/>
    </row>
    <row r="711" spans="1:20" ht="15.75">
      <c r="A711" s="13">
        <f>A708+1</f>
        <v>645</v>
      </c>
      <c r="B711" s="65" t="s">
        <v>862</v>
      </c>
      <c r="C711" s="51"/>
      <c r="D711" s="51"/>
      <c r="E711" s="66">
        <v>15735297.505882353</v>
      </c>
      <c r="F711" s="66">
        <v>2825140.501960784</v>
      </c>
      <c r="G711" s="66">
        <v>0</v>
      </c>
      <c r="H711" s="66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5414</v>
      </c>
      <c r="N711" s="66">
        <v>12570750.603921568</v>
      </c>
      <c r="O711" s="66">
        <v>160</v>
      </c>
      <c r="P711" s="66">
        <v>339406.4</v>
      </c>
      <c r="Q711" s="67">
        <v>0</v>
      </c>
      <c r="R711" s="68">
        <v>0</v>
      </c>
      <c r="S711" s="9"/>
      <c r="T711" s="9"/>
    </row>
    <row r="712" spans="1:20" ht="15.75">
      <c r="A712" s="13">
        <f aca="true" t="shared" si="52" ref="A712:A717">A711+1</f>
        <v>646</v>
      </c>
      <c r="B712" s="15" t="s">
        <v>863</v>
      </c>
      <c r="C712" s="13"/>
      <c r="D712" s="13"/>
      <c r="E712" s="11">
        <v>2821966.9872</v>
      </c>
      <c r="F712" s="11">
        <v>0</v>
      </c>
      <c r="G712" s="11">
        <v>1835.76</v>
      </c>
      <c r="H712" s="11">
        <v>2821966.9872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0">
        <v>0</v>
      </c>
      <c r="R712" s="14">
        <v>0</v>
      </c>
      <c r="S712" s="9"/>
      <c r="T712" s="9"/>
    </row>
    <row r="713" spans="1:20" ht="15.75">
      <c r="A713" s="13">
        <f t="shared" si="52"/>
        <v>647</v>
      </c>
      <c r="B713" s="15" t="s">
        <v>864</v>
      </c>
      <c r="C713" s="13"/>
      <c r="D713" s="13"/>
      <c r="E713" s="11">
        <v>419476.5936</v>
      </c>
      <c r="F713" s="11">
        <v>0</v>
      </c>
      <c r="G713" s="11">
        <v>272.88</v>
      </c>
      <c r="H713" s="11">
        <v>419476.5936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0">
        <v>0</v>
      </c>
      <c r="R713" s="14">
        <v>0</v>
      </c>
      <c r="S713" s="9"/>
      <c r="T713" s="9"/>
    </row>
    <row r="714" spans="1:20" ht="15.75">
      <c r="A714" s="13">
        <f t="shared" si="52"/>
        <v>648</v>
      </c>
      <c r="B714" s="15" t="s">
        <v>865</v>
      </c>
      <c r="C714" s="13"/>
      <c r="D714" s="13"/>
      <c r="E714" s="11">
        <v>4322934.9755372545</v>
      </c>
      <c r="F714" s="11">
        <v>3880338.5931372545</v>
      </c>
      <c r="G714" s="11">
        <v>287.92</v>
      </c>
      <c r="H714" s="11">
        <v>442596.38240000006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0">
        <v>0</v>
      </c>
      <c r="R714" s="14">
        <v>0</v>
      </c>
      <c r="S714" s="9"/>
      <c r="T714" s="9"/>
    </row>
    <row r="715" spans="1:20" ht="15.75">
      <c r="A715" s="13">
        <f t="shared" si="52"/>
        <v>649</v>
      </c>
      <c r="B715" s="15" t="s">
        <v>866</v>
      </c>
      <c r="C715" s="13"/>
      <c r="D715" s="13"/>
      <c r="E715" s="11">
        <v>2821966.9872</v>
      </c>
      <c r="F715" s="11">
        <v>0</v>
      </c>
      <c r="G715" s="11">
        <v>1835.76</v>
      </c>
      <c r="H715" s="11">
        <v>2821966.9872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0">
        <v>0</v>
      </c>
      <c r="R715" s="14">
        <v>0</v>
      </c>
      <c r="S715" s="9"/>
      <c r="T715" s="9"/>
    </row>
    <row r="716" spans="1:20" ht="15.75">
      <c r="A716" s="13">
        <f t="shared" si="52"/>
        <v>650</v>
      </c>
      <c r="B716" s="15" t="s">
        <v>867</v>
      </c>
      <c r="C716" s="13"/>
      <c r="D716" s="13"/>
      <c r="E716" s="11">
        <v>3762622.6495999997</v>
      </c>
      <c r="F716" s="11">
        <v>0</v>
      </c>
      <c r="G716" s="11">
        <v>2447.68</v>
      </c>
      <c r="H716" s="11">
        <v>3762622.6495999997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0">
        <v>0</v>
      </c>
      <c r="R716" s="14">
        <v>0</v>
      </c>
      <c r="S716" s="9"/>
      <c r="T716" s="9"/>
    </row>
    <row r="717" spans="1:20" ht="15.75">
      <c r="A717" s="13">
        <f t="shared" si="52"/>
        <v>651</v>
      </c>
      <c r="B717" s="15" t="s">
        <v>868</v>
      </c>
      <c r="C717" s="13">
        <v>2011</v>
      </c>
      <c r="D717" s="13" t="s">
        <v>1995</v>
      </c>
      <c r="E717" s="11">
        <v>30816898.039215684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15266</v>
      </c>
      <c r="N717" s="11">
        <v>30816898.039215684</v>
      </c>
      <c r="O717" s="11">
        <v>0</v>
      </c>
      <c r="P717" s="11">
        <v>0</v>
      </c>
      <c r="Q717" s="10">
        <v>0</v>
      </c>
      <c r="R717" s="14">
        <v>0</v>
      </c>
      <c r="S717" s="9"/>
      <c r="T717" s="9"/>
    </row>
    <row r="718" spans="1:20" ht="15.75" customHeight="1">
      <c r="A718" s="35" t="s">
        <v>29</v>
      </c>
      <c r="B718" s="35"/>
      <c r="C718" s="35"/>
      <c r="D718" s="35"/>
      <c r="E718" s="14">
        <f>SUM(E711:E717)</f>
        <v>60701163.738235295</v>
      </c>
      <c r="F718" s="14">
        <f aca="true" t="shared" si="53" ref="F718:P718">SUM(F711:F717)</f>
        <v>6705479.095098039</v>
      </c>
      <c r="G718" s="14">
        <f t="shared" si="53"/>
        <v>6680</v>
      </c>
      <c r="H718" s="14">
        <f t="shared" si="53"/>
        <v>10268629.6</v>
      </c>
      <c r="I718" s="14">
        <f t="shared" si="53"/>
        <v>0</v>
      </c>
      <c r="J718" s="14">
        <f t="shared" si="53"/>
        <v>0</v>
      </c>
      <c r="K718" s="14">
        <f t="shared" si="53"/>
        <v>0</v>
      </c>
      <c r="L718" s="14">
        <f t="shared" si="53"/>
        <v>0</v>
      </c>
      <c r="M718" s="14">
        <f t="shared" si="53"/>
        <v>20680</v>
      </c>
      <c r="N718" s="14">
        <f t="shared" si="53"/>
        <v>43387648.643137254</v>
      </c>
      <c r="O718" s="14">
        <f t="shared" si="53"/>
        <v>160</v>
      </c>
      <c r="P718" s="14">
        <f t="shared" si="53"/>
        <v>339406.4</v>
      </c>
      <c r="Q718" s="14">
        <f>SUM(Q711:Q717)</f>
        <v>0</v>
      </c>
      <c r="R718" s="14">
        <f>SUM(R711:R717)</f>
        <v>0</v>
      </c>
      <c r="S718" s="9"/>
      <c r="T718" s="9"/>
    </row>
    <row r="719" spans="1:20" ht="15.75">
      <c r="A719" s="34" t="s">
        <v>875</v>
      </c>
      <c r="B719" s="34"/>
      <c r="C719" s="34"/>
      <c r="D719" s="34"/>
      <c r="E719" s="34"/>
      <c r="F719" s="11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40"/>
      <c r="S719" s="9"/>
      <c r="T719" s="9"/>
    </row>
    <row r="720" spans="1:20" ht="15.75">
      <c r="A720" s="13">
        <f>A717+1</f>
        <v>652</v>
      </c>
      <c r="B720" s="15" t="s">
        <v>869</v>
      </c>
      <c r="C720" s="13"/>
      <c r="D720" s="13"/>
      <c r="E720" s="11">
        <v>1955838.2352941176</v>
      </c>
      <c r="F720" s="11">
        <v>0</v>
      </c>
      <c r="G720" s="11">
        <v>0</v>
      </c>
      <c r="H720" s="11">
        <v>0</v>
      </c>
      <c r="I720" s="11">
        <v>500</v>
      </c>
      <c r="J720" s="11">
        <v>1955838.2352941176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0">
        <v>0</v>
      </c>
      <c r="R720" s="14">
        <v>0</v>
      </c>
      <c r="S720" s="9"/>
      <c r="T720" s="9"/>
    </row>
    <row r="721" spans="1:20" ht="15.75">
      <c r="A721" s="13">
        <f>A720+1</f>
        <v>653</v>
      </c>
      <c r="B721" s="15" t="s">
        <v>1932</v>
      </c>
      <c r="C721" s="13"/>
      <c r="D721" s="13"/>
      <c r="E721" s="11">
        <v>3081959.215686274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4960</v>
      </c>
      <c r="N721" s="11">
        <v>3081959.215686274</v>
      </c>
      <c r="O721" s="11">
        <v>0</v>
      </c>
      <c r="P721" s="11">
        <v>0</v>
      </c>
      <c r="Q721" s="10">
        <v>0</v>
      </c>
      <c r="R721" s="14">
        <v>0</v>
      </c>
      <c r="S721" s="9"/>
      <c r="T721" s="9"/>
    </row>
    <row r="722" spans="1:20" ht="15.75">
      <c r="A722" s="13">
        <f aca="true" t="shared" si="54" ref="A722:A727">A721+1</f>
        <v>654</v>
      </c>
      <c r="B722" s="15" t="s">
        <v>870</v>
      </c>
      <c r="C722" s="13"/>
      <c r="D722" s="13"/>
      <c r="E722" s="11">
        <v>3442275.2941176468</v>
      </c>
      <c r="F722" s="11">
        <v>0</v>
      </c>
      <c r="G722" s="11">
        <v>0</v>
      </c>
      <c r="H722" s="11">
        <v>0</v>
      </c>
      <c r="I722" s="11">
        <v>880</v>
      </c>
      <c r="J722" s="11">
        <v>3442275.2941176468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0">
        <v>0</v>
      </c>
      <c r="R722" s="14">
        <v>0</v>
      </c>
      <c r="S722" s="9"/>
      <c r="T722" s="9"/>
    </row>
    <row r="723" spans="1:20" ht="15.75">
      <c r="A723" s="13">
        <f t="shared" si="54"/>
        <v>655</v>
      </c>
      <c r="B723" s="15" t="s">
        <v>871</v>
      </c>
      <c r="C723" s="13"/>
      <c r="D723" s="13"/>
      <c r="E723" s="11">
        <v>3598742.3529411764</v>
      </c>
      <c r="F723" s="11">
        <v>0</v>
      </c>
      <c r="G723" s="11">
        <v>0</v>
      </c>
      <c r="H723" s="11">
        <v>0</v>
      </c>
      <c r="I723" s="11">
        <v>920</v>
      </c>
      <c r="J723" s="11">
        <v>3598742.3529411764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0">
        <v>0</v>
      </c>
      <c r="R723" s="14">
        <v>0</v>
      </c>
      <c r="S723" s="9"/>
      <c r="T723" s="9"/>
    </row>
    <row r="724" spans="1:20" ht="15.75">
      <c r="A724" s="13">
        <f t="shared" si="54"/>
        <v>656</v>
      </c>
      <c r="B724" s="15" t="s">
        <v>872</v>
      </c>
      <c r="C724" s="13"/>
      <c r="D724" s="13"/>
      <c r="E724" s="11">
        <v>1955838.2352941176</v>
      </c>
      <c r="F724" s="11">
        <v>0</v>
      </c>
      <c r="G724" s="11">
        <v>0</v>
      </c>
      <c r="H724" s="11">
        <v>0</v>
      </c>
      <c r="I724" s="11">
        <v>500</v>
      </c>
      <c r="J724" s="11">
        <v>1955838.2352941176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0">
        <v>0</v>
      </c>
      <c r="R724" s="14">
        <v>0</v>
      </c>
      <c r="S724" s="9"/>
      <c r="T724" s="9"/>
    </row>
    <row r="725" spans="1:20" ht="15.75">
      <c r="A725" s="13">
        <f t="shared" si="54"/>
        <v>657</v>
      </c>
      <c r="B725" s="15" t="s">
        <v>873</v>
      </c>
      <c r="C725" s="13"/>
      <c r="D725" s="13"/>
      <c r="E725" s="11">
        <v>3716092.647058823</v>
      </c>
      <c r="F725" s="11">
        <v>0</v>
      </c>
      <c r="G725" s="11">
        <v>0</v>
      </c>
      <c r="H725" s="11">
        <v>0</v>
      </c>
      <c r="I725" s="11">
        <v>950</v>
      </c>
      <c r="J725" s="11">
        <v>3716092.647058823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0">
        <v>0</v>
      </c>
      <c r="R725" s="14">
        <v>0</v>
      </c>
      <c r="S725" s="9"/>
      <c r="T725" s="9"/>
    </row>
    <row r="726" spans="1:20" ht="15.75">
      <c r="A726" s="13">
        <f t="shared" si="54"/>
        <v>658</v>
      </c>
      <c r="B726" s="15" t="s">
        <v>1933</v>
      </c>
      <c r="C726" s="13"/>
      <c r="D726" s="13"/>
      <c r="E726" s="11">
        <v>1988360.784313725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3200</v>
      </c>
      <c r="N726" s="11">
        <v>1988360.784313725</v>
      </c>
      <c r="O726" s="11">
        <v>0</v>
      </c>
      <c r="P726" s="11">
        <v>0</v>
      </c>
      <c r="Q726" s="10">
        <v>0</v>
      </c>
      <c r="R726" s="14">
        <v>0</v>
      </c>
      <c r="S726" s="9"/>
      <c r="T726" s="9"/>
    </row>
    <row r="727" spans="1:20" ht="15.75">
      <c r="A727" s="13">
        <f t="shared" si="54"/>
        <v>659</v>
      </c>
      <c r="B727" s="15" t="s">
        <v>874</v>
      </c>
      <c r="C727" s="13"/>
      <c r="D727" s="13"/>
      <c r="E727" s="11">
        <v>5945748.235294118</v>
      </c>
      <c r="F727" s="11">
        <v>0</v>
      </c>
      <c r="G727" s="11">
        <v>0</v>
      </c>
      <c r="H727" s="11">
        <v>0</v>
      </c>
      <c r="I727" s="11">
        <v>1520</v>
      </c>
      <c r="J727" s="11">
        <v>5945748.235294118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0">
        <v>0</v>
      </c>
      <c r="R727" s="14">
        <v>0</v>
      </c>
      <c r="S727" s="9"/>
      <c r="T727" s="9"/>
    </row>
    <row r="728" spans="1:20" ht="15.75" customHeight="1">
      <c r="A728" s="35" t="s">
        <v>29</v>
      </c>
      <c r="B728" s="35"/>
      <c r="C728" s="35"/>
      <c r="D728" s="35"/>
      <c r="E728" s="14">
        <f>SUM(E720:E727)</f>
        <v>25684854.999999996</v>
      </c>
      <c r="F728" s="14">
        <f aca="true" t="shared" si="55" ref="F728:R728">SUM(F720:F727)</f>
        <v>0</v>
      </c>
      <c r="G728" s="14">
        <f t="shared" si="55"/>
        <v>0</v>
      </c>
      <c r="H728" s="14">
        <f t="shared" si="55"/>
        <v>0</v>
      </c>
      <c r="I728" s="14">
        <f t="shared" si="55"/>
        <v>5270</v>
      </c>
      <c r="J728" s="14">
        <f t="shared" si="55"/>
        <v>20614535</v>
      </c>
      <c r="K728" s="14">
        <f t="shared" si="55"/>
        <v>0</v>
      </c>
      <c r="L728" s="14">
        <f t="shared" si="55"/>
        <v>0</v>
      </c>
      <c r="M728" s="14">
        <f t="shared" si="55"/>
        <v>8160</v>
      </c>
      <c r="N728" s="14">
        <f t="shared" si="55"/>
        <v>5070319.999999999</v>
      </c>
      <c r="O728" s="14">
        <f t="shared" si="55"/>
        <v>0</v>
      </c>
      <c r="P728" s="14">
        <f t="shared" si="55"/>
        <v>0</v>
      </c>
      <c r="Q728" s="14">
        <f t="shared" si="55"/>
        <v>0</v>
      </c>
      <c r="R728" s="14">
        <f t="shared" si="55"/>
        <v>0</v>
      </c>
      <c r="S728" s="9"/>
      <c r="T728" s="9"/>
    </row>
    <row r="729" spans="1:20" ht="15.75">
      <c r="A729" s="43" t="s">
        <v>902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40"/>
      <c r="S729" s="9"/>
      <c r="T729" s="9"/>
    </row>
    <row r="730" spans="1:20" ht="15.75">
      <c r="A730" s="13">
        <f>A727+1</f>
        <v>660</v>
      </c>
      <c r="B730" s="15" t="s">
        <v>878</v>
      </c>
      <c r="C730" s="13"/>
      <c r="D730" s="13"/>
      <c r="E730" s="11">
        <v>550043.2784313726</v>
      </c>
      <c r="F730" s="11">
        <v>0</v>
      </c>
      <c r="G730" s="11">
        <v>0</v>
      </c>
      <c r="H730" s="11">
        <v>0</v>
      </c>
      <c r="I730" s="11">
        <v>385.6</v>
      </c>
      <c r="J730" s="11">
        <v>550043.2784313726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0">
        <v>0</v>
      </c>
      <c r="R730" s="14">
        <v>0</v>
      </c>
      <c r="S730" s="9"/>
      <c r="T730" s="9"/>
    </row>
    <row r="731" spans="1:20" ht="15.75">
      <c r="A731" s="13">
        <f>A730+1</f>
        <v>661</v>
      </c>
      <c r="B731" s="15" t="s">
        <v>879</v>
      </c>
      <c r="C731" s="13"/>
      <c r="D731" s="13"/>
      <c r="E731" s="11">
        <v>1504202.8970588236</v>
      </c>
      <c r="F731" s="11">
        <v>0</v>
      </c>
      <c r="G731" s="11">
        <v>0</v>
      </c>
      <c r="H731" s="11">
        <v>0</v>
      </c>
      <c r="I731" s="11">
        <v>1054.5</v>
      </c>
      <c r="J731" s="11">
        <v>1504202.8970588236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0">
        <v>0</v>
      </c>
      <c r="R731" s="14">
        <v>0</v>
      </c>
      <c r="S731" s="9"/>
      <c r="T731" s="9"/>
    </row>
    <row r="732" spans="1:20" ht="15.75">
      <c r="A732" s="13">
        <f aca="true" t="shared" si="56" ref="A732:A755">A731+1</f>
        <v>662</v>
      </c>
      <c r="B732" s="15" t="s">
        <v>880</v>
      </c>
      <c r="C732" s="13"/>
      <c r="D732" s="13"/>
      <c r="E732" s="11">
        <v>1238163.0588235294</v>
      </c>
      <c r="F732" s="11">
        <v>0</v>
      </c>
      <c r="G732" s="11">
        <v>0</v>
      </c>
      <c r="H732" s="11">
        <v>0</v>
      </c>
      <c r="I732" s="11">
        <v>552</v>
      </c>
      <c r="J732" s="11">
        <v>1238163.0588235294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0">
        <v>0</v>
      </c>
      <c r="R732" s="14">
        <v>0</v>
      </c>
      <c r="S732" s="9"/>
      <c r="T732" s="9"/>
    </row>
    <row r="733" spans="1:20" ht="15.75">
      <c r="A733" s="13">
        <f t="shared" si="56"/>
        <v>663</v>
      </c>
      <c r="B733" s="15" t="s">
        <v>881</v>
      </c>
      <c r="C733" s="13"/>
      <c r="D733" s="13"/>
      <c r="E733" s="11">
        <v>1813407.422549019</v>
      </c>
      <c r="F733" s="11">
        <v>0</v>
      </c>
      <c r="G733" s="11">
        <v>0</v>
      </c>
      <c r="H733" s="11">
        <v>0</v>
      </c>
      <c r="I733" s="11">
        <v>568.4</v>
      </c>
      <c r="J733" s="11">
        <v>1274949.062745098</v>
      </c>
      <c r="K733" s="11">
        <v>0</v>
      </c>
      <c r="L733" s="11">
        <v>0</v>
      </c>
      <c r="M733" s="11">
        <v>393.1</v>
      </c>
      <c r="N733" s="11">
        <v>538458.3598039211</v>
      </c>
      <c r="O733" s="11">
        <v>0</v>
      </c>
      <c r="P733" s="11">
        <v>0</v>
      </c>
      <c r="Q733" s="10">
        <v>0</v>
      </c>
      <c r="R733" s="14">
        <v>0</v>
      </c>
      <c r="S733" s="9"/>
      <c r="T733" s="9"/>
    </row>
    <row r="734" spans="1:20" ht="15.75">
      <c r="A734" s="13">
        <f t="shared" si="56"/>
        <v>664</v>
      </c>
      <c r="B734" s="15" t="s">
        <v>882</v>
      </c>
      <c r="C734" s="13"/>
      <c r="D734" s="13"/>
      <c r="E734" s="11">
        <v>1578648.960784313</v>
      </c>
      <c r="F734" s="11">
        <v>0</v>
      </c>
      <c r="G734" s="11">
        <v>0</v>
      </c>
      <c r="H734" s="11">
        <v>0</v>
      </c>
      <c r="I734" s="11">
        <v>418</v>
      </c>
      <c r="J734" s="11">
        <v>937594.4901960784</v>
      </c>
      <c r="K734" s="11">
        <v>0</v>
      </c>
      <c r="L734" s="11">
        <v>0</v>
      </c>
      <c r="M734" s="11">
        <v>468</v>
      </c>
      <c r="N734" s="11">
        <v>641054.4705882346</v>
      </c>
      <c r="O734" s="11">
        <v>0</v>
      </c>
      <c r="P734" s="11">
        <v>0</v>
      </c>
      <c r="Q734" s="10">
        <v>0</v>
      </c>
      <c r="R734" s="14">
        <v>0</v>
      </c>
      <c r="S734" s="9"/>
      <c r="T734" s="9"/>
    </row>
    <row r="735" spans="1:20" ht="15.75">
      <c r="A735" s="13">
        <f t="shared" si="56"/>
        <v>665</v>
      </c>
      <c r="B735" s="15" t="s">
        <v>883</v>
      </c>
      <c r="C735" s="13"/>
      <c r="D735" s="13"/>
      <c r="E735" s="11">
        <v>1247299.2872549014</v>
      </c>
      <c r="F735" s="11">
        <v>0</v>
      </c>
      <c r="G735" s="11">
        <v>0</v>
      </c>
      <c r="H735" s="11">
        <v>0</v>
      </c>
      <c r="I735" s="11">
        <v>412.9</v>
      </c>
      <c r="J735" s="11">
        <v>588985.6578431373</v>
      </c>
      <c r="K735" s="11">
        <v>0</v>
      </c>
      <c r="L735" s="11">
        <v>0</v>
      </c>
      <c r="M735" s="11">
        <v>480.6</v>
      </c>
      <c r="N735" s="11">
        <v>658313.6294117641</v>
      </c>
      <c r="O735" s="11">
        <v>0</v>
      </c>
      <c r="P735" s="11">
        <v>0</v>
      </c>
      <c r="Q735" s="10">
        <v>0</v>
      </c>
      <c r="R735" s="14">
        <v>0</v>
      </c>
      <c r="S735" s="9"/>
      <c r="T735" s="9"/>
    </row>
    <row r="736" spans="1:20" ht="15.75">
      <c r="A736" s="13">
        <f t="shared" si="56"/>
        <v>666</v>
      </c>
      <c r="B736" s="15" t="s">
        <v>884</v>
      </c>
      <c r="C736" s="13"/>
      <c r="D736" s="13"/>
      <c r="E736" s="11">
        <v>1109799.4384117643</v>
      </c>
      <c r="F736" s="11">
        <v>0</v>
      </c>
      <c r="G736" s="11">
        <v>0</v>
      </c>
      <c r="H736" s="11">
        <v>0</v>
      </c>
      <c r="I736" s="11">
        <v>234.6</v>
      </c>
      <c r="J736" s="11">
        <v>526219.2999999999</v>
      </c>
      <c r="K736" s="11">
        <v>0</v>
      </c>
      <c r="L736" s="11">
        <v>0</v>
      </c>
      <c r="M736" s="11">
        <v>353.1</v>
      </c>
      <c r="N736" s="11">
        <v>483667.37941176427</v>
      </c>
      <c r="O736" s="11">
        <v>47.1</v>
      </c>
      <c r="P736" s="11">
        <v>99912.759</v>
      </c>
      <c r="Q736" s="10">
        <v>0</v>
      </c>
      <c r="R736" s="14">
        <v>0</v>
      </c>
      <c r="S736" s="9"/>
      <c r="T736" s="9"/>
    </row>
    <row r="737" spans="1:20" ht="15.75">
      <c r="A737" s="13">
        <f t="shared" si="56"/>
        <v>667</v>
      </c>
      <c r="B737" s="15" t="s">
        <v>885</v>
      </c>
      <c r="C737" s="13"/>
      <c r="D737" s="13"/>
      <c r="E737" s="11">
        <v>1827428.882019607</v>
      </c>
      <c r="F737" s="11">
        <v>0</v>
      </c>
      <c r="G737" s="11">
        <v>0</v>
      </c>
      <c r="H737" s="11">
        <v>0</v>
      </c>
      <c r="I737" s="11">
        <v>537</v>
      </c>
      <c r="J737" s="11">
        <v>766009.4411764706</v>
      </c>
      <c r="K737" s="11">
        <v>0</v>
      </c>
      <c r="L737" s="11">
        <v>0</v>
      </c>
      <c r="M737" s="11">
        <v>662.3</v>
      </c>
      <c r="N737" s="11">
        <v>907201.6578431362</v>
      </c>
      <c r="O737" s="11">
        <v>72.7</v>
      </c>
      <c r="P737" s="11">
        <v>154217.783</v>
      </c>
      <c r="Q737" s="10">
        <v>0</v>
      </c>
      <c r="R737" s="14">
        <v>0</v>
      </c>
      <c r="S737" s="9"/>
      <c r="T737" s="9"/>
    </row>
    <row r="738" spans="1:20" ht="15.75">
      <c r="A738" s="13">
        <f t="shared" si="56"/>
        <v>668</v>
      </c>
      <c r="B738" s="15" t="s">
        <v>886</v>
      </c>
      <c r="C738" s="13"/>
      <c r="D738" s="13"/>
      <c r="E738" s="11">
        <v>1456436.1212352933</v>
      </c>
      <c r="F738" s="11">
        <v>0</v>
      </c>
      <c r="G738" s="11">
        <v>0</v>
      </c>
      <c r="H738" s="11">
        <v>0</v>
      </c>
      <c r="I738" s="11">
        <v>228.8</v>
      </c>
      <c r="J738" s="11">
        <v>513209.61568627454</v>
      </c>
      <c r="K738" s="11">
        <v>0</v>
      </c>
      <c r="L738" s="11">
        <v>0</v>
      </c>
      <c r="M738" s="11">
        <v>591.5</v>
      </c>
      <c r="N738" s="11">
        <v>810221.6225490188</v>
      </c>
      <c r="O738" s="11">
        <v>62.7</v>
      </c>
      <c r="P738" s="11">
        <v>133004.883</v>
      </c>
      <c r="Q738" s="10">
        <v>0</v>
      </c>
      <c r="R738" s="14">
        <v>0</v>
      </c>
      <c r="S738" s="9"/>
      <c r="T738" s="9"/>
    </row>
    <row r="739" spans="1:20" ht="15.75">
      <c r="A739" s="13">
        <f t="shared" si="56"/>
        <v>669</v>
      </c>
      <c r="B739" s="15" t="s">
        <v>887</v>
      </c>
      <c r="C739" s="13"/>
      <c r="D739" s="13"/>
      <c r="E739" s="11">
        <v>2226374.9751372538</v>
      </c>
      <c r="F739" s="11">
        <v>0</v>
      </c>
      <c r="G739" s="11">
        <v>0</v>
      </c>
      <c r="H739" s="11">
        <v>0</v>
      </c>
      <c r="I739" s="11">
        <v>472</v>
      </c>
      <c r="J739" s="11">
        <v>1058719.137254902</v>
      </c>
      <c r="K739" s="11">
        <v>0</v>
      </c>
      <c r="L739" s="11">
        <v>0</v>
      </c>
      <c r="M739" s="11">
        <v>742.8</v>
      </c>
      <c r="N739" s="11">
        <v>1017468.5058823519</v>
      </c>
      <c r="O739" s="11">
        <v>70.8</v>
      </c>
      <c r="P739" s="11">
        <v>150187.332</v>
      </c>
      <c r="Q739" s="10">
        <v>0</v>
      </c>
      <c r="R739" s="14">
        <v>0</v>
      </c>
      <c r="S739" s="9"/>
      <c r="T739" s="9"/>
    </row>
    <row r="740" spans="1:20" ht="15.75">
      <c r="A740" s="13">
        <f t="shared" si="56"/>
        <v>670</v>
      </c>
      <c r="B740" s="15" t="s">
        <v>888</v>
      </c>
      <c r="C740" s="13"/>
      <c r="D740" s="13"/>
      <c r="E740" s="11">
        <v>1157131.2352941171</v>
      </c>
      <c r="F740" s="11">
        <v>0</v>
      </c>
      <c r="G740" s="11">
        <v>0</v>
      </c>
      <c r="H740" s="11">
        <v>0</v>
      </c>
      <c r="I740" s="11">
        <v>405</v>
      </c>
      <c r="J740" s="11">
        <v>577716.6176470588</v>
      </c>
      <c r="K740" s="11">
        <v>0</v>
      </c>
      <c r="L740" s="11">
        <v>0</v>
      </c>
      <c r="M740" s="11">
        <v>423</v>
      </c>
      <c r="N740" s="11">
        <v>579414.6176470582</v>
      </c>
      <c r="O740" s="11">
        <v>0</v>
      </c>
      <c r="P740" s="11">
        <v>0</v>
      </c>
      <c r="Q740" s="10">
        <v>0</v>
      </c>
      <c r="R740" s="14">
        <v>0</v>
      </c>
      <c r="S740" s="9"/>
      <c r="T740" s="9"/>
    </row>
    <row r="741" spans="1:20" ht="15.75">
      <c r="A741" s="13">
        <f t="shared" si="56"/>
        <v>671</v>
      </c>
      <c r="B741" s="15" t="s">
        <v>889</v>
      </c>
      <c r="C741" s="13"/>
      <c r="D741" s="13"/>
      <c r="E741" s="11">
        <v>964161.9389803922</v>
      </c>
      <c r="F741" s="11">
        <v>0</v>
      </c>
      <c r="G741" s="11">
        <v>0</v>
      </c>
      <c r="H741" s="11">
        <v>0</v>
      </c>
      <c r="I741" s="11">
        <v>404</v>
      </c>
      <c r="J741" s="11">
        <v>576290.1568627451</v>
      </c>
      <c r="K741" s="11">
        <v>0</v>
      </c>
      <c r="L741" s="11">
        <v>0</v>
      </c>
      <c r="M741" s="11">
        <v>463.2</v>
      </c>
      <c r="N741" s="11">
        <v>387871.78211764706</v>
      </c>
      <c r="O741" s="11">
        <v>0</v>
      </c>
      <c r="P741" s="11">
        <v>0</v>
      </c>
      <c r="Q741" s="10">
        <v>0</v>
      </c>
      <c r="R741" s="14">
        <v>0</v>
      </c>
      <c r="S741" s="9"/>
      <c r="T741" s="9"/>
    </row>
    <row r="742" spans="1:20" ht="15.75">
      <c r="A742" s="13">
        <f t="shared" si="56"/>
        <v>672</v>
      </c>
      <c r="B742" s="15" t="s">
        <v>890</v>
      </c>
      <c r="C742" s="13"/>
      <c r="D742" s="13"/>
      <c r="E742" s="11">
        <v>2582131.4617647035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1745.7</v>
      </c>
      <c r="N742" s="11">
        <v>2391215.3617647034</v>
      </c>
      <c r="O742" s="11">
        <v>90</v>
      </c>
      <c r="P742" s="11">
        <v>190916.1</v>
      </c>
      <c r="Q742" s="10">
        <v>0</v>
      </c>
      <c r="R742" s="14">
        <v>0</v>
      </c>
      <c r="S742" s="9"/>
      <c r="T742" s="9"/>
    </row>
    <row r="743" spans="1:20" ht="15.75">
      <c r="A743" s="13">
        <f t="shared" si="56"/>
        <v>673</v>
      </c>
      <c r="B743" s="15" t="s">
        <v>891</v>
      </c>
      <c r="C743" s="13"/>
      <c r="D743" s="13"/>
      <c r="E743" s="11">
        <v>2203556.2539215665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1608.7</v>
      </c>
      <c r="N743" s="11">
        <v>2203556.2539215665</v>
      </c>
      <c r="O743" s="11">
        <v>0</v>
      </c>
      <c r="P743" s="11">
        <v>0</v>
      </c>
      <c r="Q743" s="10">
        <v>0</v>
      </c>
      <c r="R743" s="14">
        <v>0</v>
      </c>
      <c r="S743" s="9"/>
      <c r="T743" s="9"/>
    </row>
    <row r="744" spans="1:20" ht="15.75">
      <c r="A744" s="13">
        <f t="shared" si="56"/>
        <v>674</v>
      </c>
      <c r="B744" s="15" t="s">
        <v>1934</v>
      </c>
      <c r="C744" s="13"/>
      <c r="D744" s="13"/>
      <c r="E744" s="11">
        <v>1684274.7372549002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1229.6</v>
      </c>
      <c r="N744" s="11">
        <v>1684274.7372549002</v>
      </c>
      <c r="O744" s="11">
        <v>0</v>
      </c>
      <c r="P744" s="11">
        <v>0</v>
      </c>
      <c r="Q744" s="10">
        <v>0</v>
      </c>
      <c r="R744" s="14">
        <v>0</v>
      </c>
      <c r="S744" s="9"/>
      <c r="T744" s="9"/>
    </row>
    <row r="745" spans="1:20" ht="15.75">
      <c r="A745" s="13">
        <f t="shared" si="56"/>
        <v>675</v>
      </c>
      <c r="B745" s="15" t="s">
        <v>892</v>
      </c>
      <c r="C745" s="13"/>
      <c r="D745" s="13"/>
      <c r="E745" s="11">
        <v>1212491.6666666667</v>
      </c>
      <c r="F745" s="11">
        <v>0</v>
      </c>
      <c r="G745" s="11">
        <v>0</v>
      </c>
      <c r="H745" s="11">
        <v>0</v>
      </c>
      <c r="I745" s="11">
        <v>850</v>
      </c>
      <c r="J745" s="11">
        <v>1212491.6666666667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0">
        <v>0</v>
      </c>
      <c r="R745" s="14">
        <v>0</v>
      </c>
      <c r="S745" s="9"/>
      <c r="T745" s="9"/>
    </row>
    <row r="746" spans="1:20" ht="15.75">
      <c r="A746" s="13">
        <f t="shared" si="56"/>
        <v>676</v>
      </c>
      <c r="B746" s="15" t="s">
        <v>1935</v>
      </c>
      <c r="C746" s="13"/>
      <c r="D746" s="13"/>
      <c r="E746" s="11">
        <v>2694346.460784311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1967</v>
      </c>
      <c r="N746" s="11">
        <v>2694346.460784311</v>
      </c>
      <c r="O746" s="11">
        <v>0</v>
      </c>
      <c r="P746" s="11">
        <v>0</v>
      </c>
      <c r="Q746" s="10">
        <v>0</v>
      </c>
      <c r="R746" s="14">
        <v>0</v>
      </c>
      <c r="S746" s="9"/>
      <c r="T746" s="9"/>
    </row>
    <row r="747" spans="1:20" ht="15.75">
      <c r="A747" s="13">
        <f t="shared" si="56"/>
        <v>677</v>
      </c>
      <c r="B747" s="15" t="s">
        <v>893</v>
      </c>
      <c r="C747" s="13"/>
      <c r="D747" s="13"/>
      <c r="E747" s="11">
        <v>1564827.4803921569</v>
      </c>
      <c r="F747" s="11">
        <v>0</v>
      </c>
      <c r="G747" s="11">
        <v>0</v>
      </c>
      <c r="H747" s="11">
        <v>0</v>
      </c>
      <c r="I747" s="11">
        <v>1097</v>
      </c>
      <c r="J747" s="11">
        <v>1564827.4803921569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0">
        <v>0</v>
      </c>
      <c r="R747" s="14">
        <v>0</v>
      </c>
      <c r="S747" s="9"/>
      <c r="T747" s="9"/>
    </row>
    <row r="748" spans="1:20" ht="15.75">
      <c r="A748" s="13">
        <f t="shared" si="56"/>
        <v>678</v>
      </c>
      <c r="B748" s="15" t="s">
        <v>894</v>
      </c>
      <c r="C748" s="13"/>
      <c r="D748" s="13"/>
      <c r="E748" s="11">
        <v>858301.4539215687</v>
      </c>
      <c r="F748" s="11">
        <v>0</v>
      </c>
      <c r="G748" s="11">
        <v>0</v>
      </c>
      <c r="H748" s="11">
        <v>0</v>
      </c>
      <c r="I748" s="11">
        <v>601.7</v>
      </c>
      <c r="J748" s="11">
        <v>858301.4539215687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0">
        <v>0</v>
      </c>
      <c r="R748" s="14">
        <v>0</v>
      </c>
      <c r="S748" s="9"/>
      <c r="T748" s="9"/>
    </row>
    <row r="749" spans="1:20" ht="15.75">
      <c r="A749" s="13">
        <f t="shared" si="56"/>
        <v>679</v>
      </c>
      <c r="B749" s="15" t="s">
        <v>895</v>
      </c>
      <c r="C749" s="13"/>
      <c r="D749" s="13"/>
      <c r="E749" s="11">
        <v>3751541.8517843136</v>
      </c>
      <c r="F749" s="11">
        <v>1737256.161764706</v>
      </c>
      <c r="G749" s="11">
        <v>0</v>
      </c>
      <c r="H749" s="11">
        <v>0</v>
      </c>
      <c r="I749" s="11">
        <v>0</v>
      </c>
      <c r="J749" s="11">
        <v>0</v>
      </c>
      <c r="K749" s="11">
        <v>455</v>
      </c>
      <c r="L749" s="11">
        <v>1040352.95</v>
      </c>
      <c r="M749" s="11">
        <v>1138</v>
      </c>
      <c r="N749" s="11">
        <v>952931.9690196079</v>
      </c>
      <c r="O749" s="11">
        <v>9.9</v>
      </c>
      <c r="P749" s="11">
        <v>21000.771</v>
      </c>
      <c r="Q749" s="10">
        <v>0</v>
      </c>
      <c r="R749" s="14">
        <v>0</v>
      </c>
      <c r="S749" s="9"/>
      <c r="T749" s="9"/>
    </row>
    <row r="750" spans="1:20" ht="15.75">
      <c r="A750" s="13">
        <f>A749+1</f>
        <v>680</v>
      </c>
      <c r="B750" s="15" t="s">
        <v>896</v>
      </c>
      <c r="C750" s="13"/>
      <c r="D750" s="13"/>
      <c r="E750" s="11">
        <v>1831575.6470588236</v>
      </c>
      <c r="F750" s="11">
        <v>0</v>
      </c>
      <c r="G750" s="11">
        <v>0</v>
      </c>
      <c r="H750" s="11">
        <v>0</v>
      </c>
      <c r="I750" s="11">
        <v>1284</v>
      </c>
      <c r="J750" s="11">
        <v>1831575.6470588236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0">
        <v>0</v>
      </c>
      <c r="R750" s="14">
        <v>0</v>
      </c>
      <c r="S750" s="9"/>
      <c r="T750" s="9"/>
    </row>
    <row r="751" spans="1:20" ht="15.75">
      <c r="A751" s="13">
        <f t="shared" si="56"/>
        <v>681</v>
      </c>
      <c r="B751" s="15" t="s">
        <v>897</v>
      </c>
      <c r="C751" s="13"/>
      <c r="D751" s="13"/>
      <c r="E751" s="11">
        <v>833053.0980392157</v>
      </c>
      <c r="F751" s="11">
        <v>0</v>
      </c>
      <c r="G751" s="11">
        <v>0</v>
      </c>
      <c r="H751" s="11">
        <v>0</v>
      </c>
      <c r="I751" s="11">
        <v>584</v>
      </c>
      <c r="J751" s="11">
        <v>833053.0980392157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0">
        <v>0</v>
      </c>
      <c r="R751" s="14">
        <v>0</v>
      </c>
      <c r="S751" s="9"/>
      <c r="T751" s="9"/>
    </row>
    <row r="752" spans="1:20" ht="15.75">
      <c r="A752" s="13">
        <f t="shared" si="56"/>
        <v>682</v>
      </c>
      <c r="B752" s="15" t="s">
        <v>898</v>
      </c>
      <c r="C752" s="13"/>
      <c r="D752" s="13"/>
      <c r="E752" s="11">
        <v>499967.69607843086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365</v>
      </c>
      <c r="N752" s="11">
        <v>499967.69607843086</v>
      </c>
      <c r="O752" s="11">
        <v>0</v>
      </c>
      <c r="P752" s="11">
        <v>0</v>
      </c>
      <c r="Q752" s="10">
        <v>0</v>
      </c>
      <c r="R752" s="14">
        <v>0</v>
      </c>
      <c r="S752" s="9"/>
      <c r="T752" s="9"/>
    </row>
    <row r="753" spans="1:20" ht="15.75">
      <c r="A753" s="13">
        <f t="shared" si="56"/>
        <v>683</v>
      </c>
      <c r="B753" s="15" t="s">
        <v>899</v>
      </c>
      <c r="C753" s="13"/>
      <c r="D753" s="13"/>
      <c r="E753" s="11">
        <v>3394673.308823528</v>
      </c>
      <c r="F753" s="11">
        <v>0</v>
      </c>
      <c r="G753" s="11">
        <v>0</v>
      </c>
      <c r="H753" s="11">
        <v>0</v>
      </c>
      <c r="I753" s="11">
        <v>785</v>
      </c>
      <c r="J753" s="11">
        <v>2096811.9607843137</v>
      </c>
      <c r="K753" s="11">
        <v>0</v>
      </c>
      <c r="L753" s="11">
        <v>0</v>
      </c>
      <c r="M753" s="11">
        <v>947.5</v>
      </c>
      <c r="N753" s="11">
        <v>1297861.3480392143</v>
      </c>
      <c r="O753" s="11">
        <v>0</v>
      </c>
      <c r="P753" s="11">
        <v>0</v>
      </c>
      <c r="Q753" s="10">
        <v>0</v>
      </c>
      <c r="R753" s="14">
        <v>0</v>
      </c>
      <c r="S753" s="9"/>
      <c r="T753" s="9"/>
    </row>
    <row r="754" spans="1:20" ht="15.75">
      <c r="A754" s="13">
        <f t="shared" si="56"/>
        <v>684</v>
      </c>
      <c r="B754" s="15" t="s">
        <v>900</v>
      </c>
      <c r="C754" s="13"/>
      <c r="D754" s="13"/>
      <c r="E754" s="11">
        <v>2748963.039215686</v>
      </c>
      <c r="F754" s="11">
        <v>0</v>
      </c>
      <c r="G754" s="11">
        <v>0</v>
      </c>
      <c r="H754" s="11">
        <v>0</v>
      </c>
      <c r="I754" s="11">
        <v>823</v>
      </c>
      <c r="J754" s="11">
        <v>2198313.68627451</v>
      </c>
      <c r="K754" s="11">
        <v>0</v>
      </c>
      <c r="L754" s="11">
        <v>0</v>
      </c>
      <c r="M754" s="11">
        <v>402</v>
      </c>
      <c r="N754" s="11">
        <v>550649.3529411759</v>
      </c>
      <c r="O754" s="11">
        <v>0</v>
      </c>
      <c r="P754" s="11">
        <v>0</v>
      </c>
      <c r="Q754" s="10">
        <v>0</v>
      </c>
      <c r="R754" s="14">
        <v>0</v>
      </c>
      <c r="S754" s="9"/>
      <c r="T754" s="9"/>
    </row>
    <row r="755" spans="1:20" ht="15.75">
      <c r="A755" s="13">
        <f t="shared" si="56"/>
        <v>685</v>
      </c>
      <c r="B755" s="15" t="s">
        <v>901</v>
      </c>
      <c r="C755" s="13"/>
      <c r="D755" s="13"/>
      <c r="E755" s="11">
        <v>3055645.8137254883</v>
      </c>
      <c r="F755" s="11">
        <v>0</v>
      </c>
      <c r="G755" s="11">
        <v>0</v>
      </c>
      <c r="H755" s="11">
        <v>0</v>
      </c>
      <c r="I755" s="11">
        <v>565</v>
      </c>
      <c r="J755" s="11">
        <v>1509170.3921568627</v>
      </c>
      <c r="K755" s="11">
        <v>0</v>
      </c>
      <c r="L755" s="11">
        <v>0</v>
      </c>
      <c r="M755" s="11">
        <v>1129</v>
      </c>
      <c r="N755" s="11">
        <v>1546475.4215686258</v>
      </c>
      <c r="O755" s="11">
        <v>0</v>
      </c>
      <c r="P755" s="11">
        <v>0</v>
      </c>
      <c r="Q755" s="10">
        <v>0</v>
      </c>
      <c r="R755" s="14">
        <v>0</v>
      </c>
      <c r="S755" s="9"/>
      <c r="T755" s="9"/>
    </row>
    <row r="756" spans="1:20" ht="15.75" customHeight="1">
      <c r="A756" s="35" t="s">
        <v>29</v>
      </c>
      <c r="B756" s="35"/>
      <c r="C756" s="35"/>
      <c r="D756" s="35"/>
      <c r="E756" s="14">
        <f>SUM(E730:E755)</f>
        <v>45588447.46541175</v>
      </c>
      <c r="F756" s="14">
        <f aca="true" t="shared" si="57" ref="F756:R756">SUM(F730:F755)</f>
        <v>1737256.161764706</v>
      </c>
      <c r="G756" s="14">
        <f t="shared" si="57"/>
        <v>0</v>
      </c>
      <c r="H756" s="14">
        <f t="shared" si="57"/>
        <v>0</v>
      </c>
      <c r="I756" s="14">
        <f t="shared" si="57"/>
        <v>12262.5</v>
      </c>
      <c r="J756" s="14">
        <f t="shared" si="57"/>
        <v>22216648.099019606</v>
      </c>
      <c r="K756" s="14">
        <f t="shared" si="57"/>
        <v>455</v>
      </c>
      <c r="L756" s="14">
        <f t="shared" si="57"/>
        <v>1040352.95</v>
      </c>
      <c r="M756" s="14">
        <f t="shared" si="57"/>
        <v>15110.1</v>
      </c>
      <c r="N756" s="14">
        <f t="shared" si="57"/>
        <v>19844950.62662743</v>
      </c>
      <c r="O756" s="14">
        <f t="shared" si="57"/>
        <v>353.2</v>
      </c>
      <c r="P756" s="14">
        <f t="shared" si="57"/>
        <v>749239.6279999999</v>
      </c>
      <c r="Q756" s="14">
        <f t="shared" si="57"/>
        <v>0</v>
      </c>
      <c r="R756" s="14">
        <f t="shared" si="57"/>
        <v>0</v>
      </c>
      <c r="S756" s="9"/>
      <c r="T756" s="9"/>
    </row>
    <row r="757" spans="1:20" ht="15.75">
      <c r="A757" s="34" t="s">
        <v>49</v>
      </c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40"/>
      <c r="S757" s="9"/>
      <c r="T757" s="9"/>
    </row>
    <row r="758" spans="1:20" ht="15.75">
      <c r="A758" s="13">
        <f>A755+1</f>
        <v>686</v>
      </c>
      <c r="B758" s="15" t="s">
        <v>903</v>
      </c>
      <c r="C758" s="13"/>
      <c r="D758" s="13"/>
      <c r="E758" s="11">
        <v>15162008.976470588</v>
      </c>
      <c r="F758" s="11">
        <v>2505831.211764706</v>
      </c>
      <c r="G758" s="11">
        <v>0</v>
      </c>
      <c r="H758" s="11">
        <v>0</v>
      </c>
      <c r="I758" s="11">
        <v>744</v>
      </c>
      <c r="J758" s="11">
        <v>2913372.705882353</v>
      </c>
      <c r="K758" s="11">
        <v>0</v>
      </c>
      <c r="L758" s="11">
        <v>0</v>
      </c>
      <c r="M758" s="11">
        <v>2284</v>
      </c>
      <c r="N758" s="11">
        <v>9742805.05882353</v>
      </c>
      <c r="O758" s="11">
        <v>0</v>
      </c>
      <c r="P758" s="11">
        <v>0</v>
      </c>
      <c r="Q758" s="10">
        <v>0</v>
      </c>
      <c r="R758" s="14">
        <v>0</v>
      </c>
      <c r="S758" s="9"/>
      <c r="T758" s="9"/>
    </row>
    <row r="759" spans="1:20" ht="15.75">
      <c r="A759" s="13">
        <f>A758+1</f>
        <v>687</v>
      </c>
      <c r="B759" s="15" t="s">
        <v>904</v>
      </c>
      <c r="C759" s="13"/>
      <c r="D759" s="13"/>
      <c r="E759" s="11">
        <v>4079715.2882352914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2407.5</v>
      </c>
      <c r="N759" s="11">
        <v>4079715.2882352914</v>
      </c>
      <c r="O759" s="11">
        <v>0</v>
      </c>
      <c r="P759" s="11">
        <v>0</v>
      </c>
      <c r="Q759" s="10">
        <v>0</v>
      </c>
      <c r="R759" s="14">
        <v>0</v>
      </c>
      <c r="S759" s="9"/>
      <c r="T759" s="9"/>
    </row>
    <row r="760" spans="1:20" ht="15.75">
      <c r="A760" s="13">
        <f aca="true" t="shared" si="58" ref="A760:A765">A759+1</f>
        <v>688</v>
      </c>
      <c r="B760" s="15" t="s">
        <v>905</v>
      </c>
      <c r="C760" s="13"/>
      <c r="D760" s="13"/>
      <c r="E760" s="11">
        <v>3005685.68627451</v>
      </c>
      <c r="F760" s="11">
        <v>0</v>
      </c>
      <c r="G760" s="11">
        <v>0</v>
      </c>
      <c r="H760" s="11">
        <v>0</v>
      </c>
      <c r="I760" s="11">
        <v>1340</v>
      </c>
      <c r="J760" s="11">
        <v>3005685.68627451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0">
        <v>0</v>
      </c>
      <c r="R760" s="14">
        <v>0</v>
      </c>
      <c r="S760" s="9"/>
      <c r="T760" s="9"/>
    </row>
    <row r="761" spans="1:20" ht="15.75">
      <c r="A761" s="13">
        <f t="shared" si="58"/>
        <v>689</v>
      </c>
      <c r="B761" s="15" t="s">
        <v>906</v>
      </c>
      <c r="C761" s="13"/>
      <c r="D761" s="13"/>
      <c r="E761" s="11">
        <v>2009771.9215686275</v>
      </c>
      <c r="F761" s="11">
        <v>0</v>
      </c>
      <c r="G761" s="11">
        <v>0</v>
      </c>
      <c r="H761" s="11">
        <v>0</v>
      </c>
      <c r="I761" s="11">
        <v>896</v>
      </c>
      <c r="J761" s="11">
        <v>2009771.9215686275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0">
        <v>0</v>
      </c>
      <c r="R761" s="14">
        <v>0</v>
      </c>
      <c r="S761" s="9"/>
      <c r="T761" s="9"/>
    </row>
    <row r="762" spans="1:20" ht="15.75">
      <c r="A762" s="13">
        <f t="shared" si="58"/>
        <v>690</v>
      </c>
      <c r="B762" s="15" t="s">
        <v>907</v>
      </c>
      <c r="C762" s="13"/>
      <c r="D762" s="13"/>
      <c r="E762" s="11">
        <v>2009771.9215686275</v>
      </c>
      <c r="F762" s="11">
        <v>0</v>
      </c>
      <c r="G762" s="11">
        <v>0</v>
      </c>
      <c r="H762" s="11">
        <v>0</v>
      </c>
      <c r="I762" s="11">
        <v>896</v>
      </c>
      <c r="J762" s="11">
        <v>2009771.9215686275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0">
        <v>0</v>
      </c>
      <c r="R762" s="14">
        <v>0</v>
      </c>
      <c r="S762" s="9"/>
      <c r="T762" s="9"/>
    </row>
    <row r="763" spans="1:20" ht="15.75">
      <c r="A763" s="13">
        <f t="shared" si="58"/>
        <v>691</v>
      </c>
      <c r="B763" s="15" t="s">
        <v>908</v>
      </c>
      <c r="C763" s="13"/>
      <c r="D763" s="13"/>
      <c r="E763" s="11">
        <v>23580455.387843132</v>
      </c>
      <c r="F763" s="11">
        <v>14964026.699607842</v>
      </c>
      <c r="G763" s="11">
        <v>0</v>
      </c>
      <c r="H763" s="11">
        <v>0</v>
      </c>
      <c r="I763" s="11">
        <v>1150</v>
      </c>
      <c r="J763" s="11">
        <v>4498427.94117647</v>
      </c>
      <c r="K763" s="11">
        <v>0</v>
      </c>
      <c r="L763" s="11">
        <v>0</v>
      </c>
      <c r="M763" s="11">
        <v>152.5</v>
      </c>
      <c r="N763" s="11">
        <v>2197067.1670588236</v>
      </c>
      <c r="O763" s="11">
        <v>180</v>
      </c>
      <c r="P763" s="11">
        <v>381832.2</v>
      </c>
      <c r="Q763" s="10">
        <v>2</v>
      </c>
      <c r="R763" s="14">
        <v>1539101.38</v>
      </c>
      <c r="S763" s="9"/>
      <c r="T763" s="9"/>
    </row>
    <row r="764" spans="1:20" ht="15.75">
      <c r="A764" s="13">
        <f t="shared" si="58"/>
        <v>692</v>
      </c>
      <c r="B764" s="15" t="s">
        <v>909</v>
      </c>
      <c r="C764" s="13"/>
      <c r="D764" s="13"/>
      <c r="E764" s="11">
        <v>1270687.2696078431</v>
      </c>
      <c r="F764" s="11">
        <v>0</v>
      </c>
      <c r="G764" s="11">
        <v>0</v>
      </c>
      <c r="H764" s="11">
        <v>0</v>
      </c>
      <c r="I764" s="11">
        <v>566.5</v>
      </c>
      <c r="J764" s="11">
        <v>1270687.2696078431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0">
        <v>0</v>
      </c>
      <c r="R764" s="14">
        <v>0</v>
      </c>
      <c r="S764" s="9"/>
      <c r="T764" s="9"/>
    </row>
    <row r="765" spans="1:20" ht="15.75">
      <c r="A765" s="13">
        <f t="shared" si="58"/>
        <v>693</v>
      </c>
      <c r="B765" s="15" t="s">
        <v>910</v>
      </c>
      <c r="C765" s="13"/>
      <c r="D765" s="13"/>
      <c r="E765" s="11">
        <v>4545265.043137253</v>
      </c>
      <c r="F765" s="11">
        <v>0</v>
      </c>
      <c r="G765" s="11">
        <v>0</v>
      </c>
      <c r="H765" s="11">
        <v>0</v>
      </c>
      <c r="I765" s="11">
        <v>1027</v>
      </c>
      <c r="J765" s="11">
        <v>2303611.343137255</v>
      </c>
      <c r="K765" s="11">
        <v>0</v>
      </c>
      <c r="L765" s="11">
        <v>0</v>
      </c>
      <c r="M765" s="11">
        <v>1409.9</v>
      </c>
      <c r="N765" s="11">
        <v>2241653.6999999983</v>
      </c>
      <c r="O765" s="11">
        <v>0</v>
      </c>
      <c r="P765" s="11">
        <v>0</v>
      </c>
      <c r="Q765" s="10">
        <v>0</v>
      </c>
      <c r="R765" s="14">
        <v>0</v>
      </c>
      <c r="S765" s="9"/>
      <c r="T765" s="9"/>
    </row>
    <row r="766" spans="1:20" ht="15.75" customHeight="1">
      <c r="A766" s="35" t="s">
        <v>29</v>
      </c>
      <c r="B766" s="35"/>
      <c r="C766" s="35"/>
      <c r="D766" s="35"/>
      <c r="E766" s="14">
        <f>SUM(E758:E765)</f>
        <v>55663361.49470587</v>
      </c>
      <c r="F766" s="14">
        <f aca="true" t="shared" si="59" ref="F766:R766">SUM(F758:F765)</f>
        <v>17469857.911372546</v>
      </c>
      <c r="G766" s="14">
        <f t="shared" si="59"/>
        <v>0</v>
      </c>
      <c r="H766" s="14">
        <f t="shared" si="59"/>
        <v>0</v>
      </c>
      <c r="I766" s="14">
        <f t="shared" si="59"/>
        <v>6619.5</v>
      </c>
      <c r="J766" s="14">
        <f t="shared" si="59"/>
        <v>18011328.789215688</v>
      </c>
      <c r="K766" s="14">
        <f t="shared" si="59"/>
        <v>0</v>
      </c>
      <c r="L766" s="14">
        <f t="shared" si="59"/>
        <v>0</v>
      </c>
      <c r="M766" s="14">
        <f t="shared" si="59"/>
        <v>6253.9</v>
      </c>
      <c r="N766" s="14">
        <f t="shared" si="59"/>
        <v>18261241.214117642</v>
      </c>
      <c r="O766" s="14">
        <f t="shared" si="59"/>
        <v>180</v>
      </c>
      <c r="P766" s="14">
        <f t="shared" si="59"/>
        <v>381832.2</v>
      </c>
      <c r="Q766" s="14">
        <f t="shared" si="59"/>
        <v>2</v>
      </c>
      <c r="R766" s="14">
        <f t="shared" si="59"/>
        <v>1539101.38</v>
      </c>
      <c r="S766" s="9"/>
      <c r="T766" s="9"/>
    </row>
    <row r="767" spans="1:20" ht="15.75">
      <c r="A767" s="34" t="s">
        <v>50</v>
      </c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40"/>
      <c r="S767" s="9"/>
      <c r="T767" s="9"/>
    </row>
    <row r="768" spans="1:20" ht="15.75">
      <c r="A768" s="13">
        <f>A765+1</f>
        <v>694</v>
      </c>
      <c r="B768" s="15" t="s">
        <v>911</v>
      </c>
      <c r="C768" s="13">
        <v>2006</v>
      </c>
      <c r="D768" s="13" t="s">
        <v>2043</v>
      </c>
      <c r="E768" s="11">
        <v>1583152.9117647058</v>
      </c>
      <c r="F768" s="11">
        <v>1583152.9117647058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0">
        <v>0</v>
      </c>
      <c r="R768" s="14">
        <v>0</v>
      </c>
      <c r="S768" s="9"/>
      <c r="T768" s="9"/>
    </row>
    <row r="769" spans="1:20" ht="31.5">
      <c r="A769" s="13">
        <f>A768+1</f>
        <v>695</v>
      </c>
      <c r="B769" s="15" t="s">
        <v>912</v>
      </c>
      <c r="C769" s="13">
        <v>2006</v>
      </c>
      <c r="D769" s="13" t="s">
        <v>2215</v>
      </c>
      <c r="E769" s="11">
        <v>1582057.8235294118</v>
      </c>
      <c r="F769" s="11">
        <v>1582057.8235294118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0">
        <v>0</v>
      </c>
      <c r="R769" s="14">
        <v>0</v>
      </c>
      <c r="S769" s="9"/>
      <c r="T769" s="9"/>
    </row>
    <row r="770" spans="1:20" ht="15.75">
      <c r="A770" s="13">
        <f aca="true" t="shared" si="60" ref="A770:A833">A769+1</f>
        <v>696</v>
      </c>
      <c r="B770" s="15" t="s">
        <v>913</v>
      </c>
      <c r="C770" s="13">
        <v>2008</v>
      </c>
      <c r="D770" s="13" t="s">
        <v>2044</v>
      </c>
      <c r="E770" s="11">
        <v>500934.62745098036</v>
      </c>
      <c r="F770" s="11">
        <v>500934.62745098036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0">
        <v>0</v>
      </c>
      <c r="R770" s="14">
        <v>0</v>
      </c>
      <c r="S770" s="9"/>
      <c r="T770" s="9"/>
    </row>
    <row r="771" spans="1:20" ht="15.75">
      <c r="A771" s="13">
        <f t="shared" si="60"/>
        <v>697</v>
      </c>
      <c r="B771" s="15" t="s">
        <v>914</v>
      </c>
      <c r="C771" s="13">
        <v>2011</v>
      </c>
      <c r="D771" s="13" t="s">
        <v>2020</v>
      </c>
      <c r="E771" s="11">
        <v>471660.4078431372</v>
      </c>
      <c r="F771" s="11">
        <v>471660.4078431372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0">
        <v>0</v>
      </c>
      <c r="R771" s="14">
        <v>0</v>
      </c>
      <c r="S771" s="9"/>
      <c r="T771" s="9"/>
    </row>
    <row r="772" spans="1:20" ht="31.5">
      <c r="A772" s="13">
        <f t="shared" si="60"/>
        <v>698</v>
      </c>
      <c r="B772" s="15" t="s">
        <v>915</v>
      </c>
      <c r="C772" s="13">
        <v>2008</v>
      </c>
      <c r="D772" s="13" t="s">
        <v>2144</v>
      </c>
      <c r="E772" s="11">
        <v>478660.76470588235</v>
      </c>
      <c r="F772" s="11">
        <v>478660.76470588235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0">
        <v>0</v>
      </c>
      <c r="R772" s="14">
        <v>0</v>
      </c>
      <c r="S772" s="9"/>
      <c r="T772" s="9"/>
    </row>
    <row r="773" spans="1:20" ht="15.75">
      <c r="A773" s="13">
        <f t="shared" si="60"/>
        <v>699</v>
      </c>
      <c r="B773" s="15" t="s">
        <v>916</v>
      </c>
      <c r="C773" s="13">
        <v>2015</v>
      </c>
      <c r="D773" s="13" t="s">
        <v>1995</v>
      </c>
      <c r="E773" s="11">
        <v>1613549.6862745096</v>
      </c>
      <c r="F773" s="11">
        <v>1613549.6862745096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0">
        <v>0</v>
      </c>
      <c r="R773" s="14">
        <v>0</v>
      </c>
      <c r="S773" s="9"/>
      <c r="T773" s="9"/>
    </row>
    <row r="774" spans="1:20" ht="15.75">
      <c r="A774" s="13">
        <f t="shared" si="60"/>
        <v>700</v>
      </c>
      <c r="B774" s="15" t="s">
        <v>917</v>
      </c>
      <c r="C774" s="13"/>
      <c r="D774" s="13"/>
      <c r="E774" s="11">
        <v>310552.8752941177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36.82</v>
      </c>
      <c r="N774" s="11">
        <v>310552.8752941177</v>
      </c>
      <c r="O774" s="11">
        <v>0</v>
      </c>
      <c r="P774" s="11">
        <v>0</v>
      </c>
      <c r="Q774" s="10">
        <v>0</v>
      </c>
      <c r="R774" s="14">
        <v>0</v>
      </c>
      <c r="S774" s="9"/>
      <c r="T774" s="9"/>
    </row>
    <row r="775" spans="1:20" ht="15.75">
      <c r="A775" s="13">
        <f t="shared" si="60"/>
        <v>701</v>
      </c>
      <c r="B775" s="15" t="s">
        <v>918</v>
      </c>
      <c r="C775" s="13">
        <v>2012</v>
      </c>
      <c r="D775" s="13" t="s">
        <v>2020</v>
      </c>
      <c r="E775" s="11">
        <v>310552.8752941177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36.82</v>
      </c>
      <c r="N775" s="11">
        <v>310552.8752941177</v>
      </c>
      <c r="O775" s="11">
        <v>0</v>
      </c>
      <c r="P775" s="11">
        <v>0</v>
      </c>
      <c r="Q775" s="10">
        <v>0</v>
      </c>
      <c r="R775" s="14">
        <v>0</v>
      </c>
      <c r="S775" s="9"/>
      <c r="T775" s="9"/>
    </row>
    <row r="776" spans="1:20" ht="15.75">
      <c r="A776" s="13">
        <f t="shared" si="60"/>
        <v>702</v>
      </c>
      <c r="B776" s="15" t="s">
        <v>919</v>
      </c>
      <c r="C776" s="13"/>
      <c r="D776" s="13"/>
      <c r="E776" s="11">
        <v>310552.8752941177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36.82</v>
      </c>
      <c r="N776" s="11">
        <v>310552.8752941177</v>
      </c>
      <c r="O776" s="11">
        <v>0</v>
      </c>
      <c r="P776" s="11">
        <v>0</v>
      </c>
      <c r="Q776" s="10">
        <v>0</v>
      </c>
      <c r="R776" s="14">
        <v>0</v>
      </c>
      <c r="S776" s="9"/>
      <c r="T776" s="9"/>
    </row>
    <row r="777" spans="1:20" ht="15.75">
      <c r="A777" s="13">
        <f t="shared" si="60"/>
        <v>703</v>
      </c>
      <c r="B777" s="15" t="s">
        <v>920</v>
      </c>
      <c r="C777" s="13">
        <v>2014</v>
      </c>
      <c r="D777" s="13" t="s">
        <v>2020</v>
      </c>
      <c r="E777" s="11">
        <v>293852.8564705883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34.84</v>
      </c>
      <c r="N777" s="11">
        <v>293852.8564705883</v>
      </c>
      <c r="O777" s="11">
        <v>0</v>
      </c>
      <c r="P777" s="11">
        <v>0</v>
      </c>
      <c r="Q777" s="10">
        <v>0</v>
      </c>
      <c r="R777" s="14">
        <v>0</v>
      </c>
      <c r="S777" s="9"/>
      <c r="T777" s="9"/>
    </row>
    <row r="778" spans="1:20" ht="15.75">
      <c r="A778" s="13">
        <f t="shared" si="60"/>
        <v>704</v>
      </c>
      <c r="B778" s="15" t="s">
        <v>921</v>
      </c>
      <c r="C778" s="13">
        <v>2008</v>
      </c>
      <c r="D778" s="13" t="s">
        <v>2020</v>
      </c>
      <c r="E778" s="11">
        <v>1868128.0098039214</v>
      </c>
      <c r="F778" s="11">
        <v>1868128.0098039214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0">
        <v>0</v>
      </c>
      <c r="R778" s="14">
        <v>0</v>
      </c>
      <c r="S778" s="9"/>
      <c r="T778" s="9"/>
    </row>
    <row r="779" spans="1:20" ht="31.5">
      <c r="A779" s="13">
        <f t="shared" si="60"/>
        <v>705</v>
      </c>
      <c r="B779" s="15" t="s">
        <v>922</v>
      </c>
      <c r="C779" s="13">
        <v>2008</v>
      </c>
      <c r="D779" s="13" t="s">
        <v>2098</v>
      </c>
      <c r="E779" s="11">
        <v>513575.9960784313</v>
      </c>
      <c r="F779" s="11">
        <v>513575.9960784313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0">
        <v>0</v>
      </c>
      <c r="R779" s="14">
        <v>0</v>
      </c>
      <c r="S779" s="9"/>
      <c r="T779" s="9"/>
    </row>
    <row r="780" spans="1:20" ht="31.5">
      <c r="A780" s="13">
        <f t="shared" si="60"/>
        <v>706</v>
      </c>
      <c r="B780" s="15" t="s">
        <v>923</v>
      </c>
      <c r="C780" s="13">
        <v>2008</v>
      </c>
      <c r="D780" s="13" t="s">
        <v>2098</v>
      </c>
      <c r="E780" s="11">
        <v>414793.8725490196</v>
      </c>
      <c r="F780" s="11">
        <v>414793.8725490196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0">
        <v>0</v>
      </c>
      <c r="R780" s="14">
        <v>0</v>
      </c>
      <c r="S780" s="9"/>
      <c r="T780" s="9"/>
    </row>
    <row r="781" spans="1:20" ht="31.5">
      <c r="A781" s="13">
        <f t="shared" si="60"/>
        <v>707</v>
      </c>
      <c r="B781" s="15" t="s">
        <v>924</v>
      </c>
      <c r="C781" s="13">
        <v>2006</v>
      </c>
      <c r="D781" s="13" t="s">
        <v>2045</v>
      </c>
      <c r="E781" s="11">
        <v>667124.9176470587</v>
      </c>
      <c r="F781" s="11">
        <v>667124.9176470587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0">
        <v>0</v>
      </c>
      <c r="R781" s="14">
        <v>0</v>
      </c>
      <c r="S781" s="9"/>
      <c r="T781" s="9"/>
    </row>
    <row r="782" spans="1:20" ht="31.5">
      <c r="A782" s="13">
        <f t="shared" si="60"/>
        <v>708</v>
      </c>
      <c r="B782" s="15" t="s">
        <v>925</v>
      </c>
      <c r="C782" s="13">
        <v>2013</v>
      </c>
      <c r="D782" s="13" t="s">
        <v>2045</v>
      </c>
      <c r="E782" s="11">
        <v>673064.3333333334</v>
      </c>
      <c r="F782" s="11">
        <v>0</v>
      </c>
      <c r="G782" s="11">
        <v>0</v>
      </c>
      <c r="H782" s="11">
        <v>0</v>
      </c>
      <c r="I782" s="11">
        <v>374</v>
      </c>
      <c r="J782" s="11">
        <v>673064.3333333334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0">
        <v>0</v>
      </c>
      <c r="R782" s="14">
        <v>0</v>
      </c>
      <c r="S782" s="9"/>
      <c r="T782" s="9"/>
    </row>
    <row r="783" spans="1:20" ht="31.5">
      <c r="A783" s="13">
        <f t="shared" si="60"/>
        <v>709</v>
      </c>
      <c r="B783" s="15" t="s">
        <v>926</v>
      </c>
      <c r="C783" s="13">
        <v>2014</v>
      </c>
      <c r="D783" s="13" t="s">
        <v>2028</v>
      </c>
      <c r="E783" s="11">
        <v>409520.8764705882</v>
      </c>
      <c r="F783" s="11">
        <v>409520.8764705882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0">
        <v>0</v>
      </c>
      <c r="R783" s="14">
        <v>0</v>
      </c>
      <c r="S783" s="9"/>
      <c r="T783" s="9"/>
    </row>
    <row r="784" spans="1:20" ht="31.5">
      <c r="A784" s="13">
        <f t="shared" si="60"/>
        <v>710</v>
      </c>
      <c r="B784" s="15" t="s">
        <v>927</v>
      </c>
      <c r="C784" s="13">
        <v>2013</v>
      </c>
      <c r="D784" s="13" t="s">
        <v>2045</v>
      </c>
      <c r="E784" s="11">
        <v>406020.6980392157</v>
      </c>
      <c r="F784" s="11">
        <v>406020.6980392157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0">
        <v>0</v>
      </c>
      <c r="R784" s="14">
        <v>0</v>
      </c>
      <c r="S784" s="9"/>
      <c r="T784" s="9"/>
    </row>
    <row r="785" spans="1:20" ht="31.5">
      <c r="A785" s="13">
        <f t="shared" si="60"/>
        <v>711</v>
      </c>
      <c r="B785" s="15" t="s">
        <v>928</v>
      </c>
      <c r="C785" s="13">
        <v>2008</v>
      </c>
      <c r="D785" s="13" t="s">
        <v>2045</v>
      </c>
      <c r="E785" s="11">
        <v>1077910.305882353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127.8</v>
      </c>
      <c r="N785" s="11">
        <v>1077910.305882353</v>
      </c>
      <c r="O785" s="11">
        <v>0</v>
      </c>
      <c r="P785" s="11">
        <v>0</v>
      </c>
      <c r="Q785" s="10">
        <v>0</v>
      </c>
      <c r="R785" s="14">
        <v>0</v>
      </c>
      <c r="S785" s="9"/>
      <c r="T785" s="9"/>
    </row>
    <row r="786" spans="1:20" ht="31.5">
      <c r="A786" s="13">
        <f t="shared" si="60"/>
        <v>712</v>
      </c>
      <c r="B786" s="15" t="s">
        <v>929</v>
      </c>
      <c r="C786" s="13">
        <v>2008</v>
      </c>
      <c r="D786" s="13" t="s">
        <v>2020</v>
      </c>
      <c r="E786" s="11">
        <v>8927712.776470589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4662</v>
      </c>
      <c r="N786" s="11">
        <v>8927712.776470589</v>
      </c>
      <c r="O786" s="11">
        <v>0</v>
      </c>
      <c r="P786" s="11">
        <v>0</v>
      </c>
      <c r="Q786" s="10">
        <v>0</v>
      </c>
      <c r="R786" s="14">
        <v>0</v>
      </c>
      <c r="S786" s="9"/>
      <c r="T786" s="9"/>
    </row>
    <row r="787" spans="1:20" ht="15.75">
      <c r="A787" s="13">
        <f t="shared" si="60"/>
        <v>713</v>
      </c>
      <c r="B787" s="15" t="s">
        <v>930</v>
      </c>
      <c r="C787" s="13">
        <v>2007</v>
      </c>
      <c r="D787" s="13" t="s">
        <v>2045</v>
      </c>
      <c r="E787" s="11">
        <v>1737476.7058823532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206</v>
      </c>
      <c r="N787" s="11">
        <v>1737476.7058823532</v>
      </c>
      <c r="O787" s="11">
        <v>0</v>
      </c>
      <c r="P787" s="11">
        <v>0</v>
      </c>
      <c r="Q787" s="10">
        <v>0</v>
      </c>
      <c r="R787" s="14">
        <v>0</v>
      </c>
      <c r="S787" s="9"/>
      <c r="T787" s="9"/>
    </row>
    <row r="788" spans="1:20" ht="31.5">
      <c r="A788" s="13">
        <f t="shared" si="60"/>
        <v>714</v>
      </c>
      <c r="B788" s="15" t="s">
        <v>931</v>
      </c>
      <c r="C788" s="13">
        <v>2011</v>
      </c>
      <c r="D788" s="13" t="s">
        <v>2098</v>
      </c>
      <c r="E788" s="11">
        <v>961595.294117647</v>
      </c>
      <c r="F788" s="11">
        <v>0</v>
      </c>
      <c r="G788" s="11">
        <v>0</v>
      </c>
      <c r="H788" s="11">
        <v>0</v>
      </c>
      <c r="I788" s="11">
        <v>360</v>
      </c>
      <c r="J788" s="11">
        <v>961595.294117647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0">
        <v>0</v>
      </c>
      <c r="R788" s="14">
        <v>0</v>
      </c>
      <c r="S788" s="9"/>
      <c r="T788" s="9"/>
    </row>
    <row r="789" spans="1:20" ht="31.5">
      <c r="A789" s="13">
        <f t="shared" si="60"/>
        <v>715</v>
      </c>
      <c r="B789" s="15" t="s">
        <v>932</v>
      </c>
      <c r="C789" s="13">
        <v>2011</v>
      </c>
      <c r="D789" s="13" t="s">
        <v>2098</v>
      </c>
      <c r="E789" s="11">
        <v>961595.294117647</v>
      </c>
      <c r="F789" s="11">
        <v>0</v>
      </c>
      <c r="G789" s="11">
        <v>0</v>
      </c>
      <c r="H789" s="11">
        <v>0</v>
      </c>
      <c r="I789" s="11">
        <v>360</v>
      </c>
      <c r="J789" s="11">
        <v>961595.294117647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0">
        <v>0</v>
      </c>
      <c r="R789" s="14">
        <v>0</v>
      </c>
      <c r="S789" s="9"/>
      <c r="T789" s="9"/>
    </row>
    <row r="790" spans="1:20" ht="31.5">
      <c r="A790" s="13">
        <f t="shared" si="60"/>
        <v>716</v>
      </c>
      <c r="B790" s="15" t="s">
        <v>933</v>
      </c>
      <c r="C790" s="13"/>
      <c r="D790" s="13"/>
      <c r="E790" s="11">
        <v>3029025.176470588</v>
      </c>
      <c r="F790" s="11">
        <v>0</v>
      </c>
      <c r="G790" s="11">
        <v>0</v>
      </c>
      <c r="H790" s="11">
        <v>0</v>
      </c>
      <c r="I790" s="11">
        <v>1134</v>
      </c>
      <c r="J790" s="11">
        <v>3029025.176470588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0">
        <v>0</v>
      </c>
      <c r="R790" s="14">
        <v>0</v>
      </c>
      <c r="S790" s="9"/>
      <c r="T790" s="9"/>
    </row>
    <row r="791" spans="1:20" ht="15.75">
      <c r="A791" s="13">
        <f t="shared" si="60"/>
        <v>717</v>
      </c>
      <c r="B791" s="15" t="s">
        <v>934</v>
      </c>
      <c r="C791" s="13"/>
      <c r="D791" s="13"/>
      <c r="E791" s="11">
        <v>2473768.2980392156</v>
      </c>
      <c r="F791" s="11">
        <v>2473768.2980392156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0">
        <v>0</v>
      </c>
      <c r="R791" s="14">
        <v>0</v>
      </c>
      <c r="S791" s="9"/>
      <c r="T791" s="9"/>
    </row>
    <row r="792" spans="1:20" ht="31.5">
      <c r="A792" s="13">
        <f t="shared" si="60"/>
        <v>718</v>
      </c>
      <c r="B792" s="15" t="s">
        <v>935</v>
      </c>
      <c r="C792" s="13">
        <v>2015</v>
      </c>
      <c r="D792" s="13" t="s">
        <v>2020</v>
      </c>
      <c r="E792" s="11">
        <v>789455.4352941178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1">
        <v>93.6</v>
      </c>
      <c r="N792" s="11">
        <v>789455.4352941178</v>
      </c>
      <c r="O792" s="11">
        <v>0</v>
      </c>
      <c r="P792" s="11">
        <v>0</v>
      </c>
      <c r="Q792" s="10">
        <v>0</v>
      </c>
      <c r="R792" s="14">
        <v>0</v>
      </c>
      <c r="S792" s="9"/>
      <c r="T792" s="9"/>
    </row>
    <row r="793" spans="1:20" ht="15.75">
      <c r="A793" s="13">
        <f t="shared" si="60"/>
        <v>719</v>
      </c>
      <c r="B793" s="15" t="s">
        <v>936</v>
      </c>
      <c r="C793" s="13">
        <v>2005</v>
      </c>
      <c r="D793" s="13" t="s">
        <v>2020</v>
      </c>
      <c r="E793" s="11">
        <v>771237.2329411766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91.44</v>
      </c>
      <c r="N793" s="11">
        <v>771237.2329411766</v>
      </c>
      <c r="O793" s="11">
        <v>0</v>
      </c>
      <c r="P793" s="11">
        <v>0</v>
      </c>
      <c r="Q793" s="10">
        <v>0</v>
      </c>
      <c r="R793" s="14">
        <v>0</v>
      </c>
      <c r="S793" s="9"/>
      <c r="T793" s="9"/>
    </row>
    <row r="794" spans="1:20" ht="31.5">
      <c r="A794" s="13">
        <f t="shared" si="60"/>
        <v>720</v>
      </c>
      <c r="B794" s="15" t="s">
        <v>937</v>
      </c>
      <c r="C794" s="13">
        <v>2008</v>
      </c>
      <c r="D794" s="13" t="s">
        <v>2098</v>
      </c>
      <c r="E794" s="11">
        <v>771237.2329411766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91.44</v>
      </c>
      <c r="N794" s="11">
        <v>771237.2329411766</v>
      </c>
      <c r="O794" s="11">
        <v>0</v>
      </c>
      <c r="P794" s="11">
        <v>0</v>
      </c>
      <c r="Q794" s="10">
        <v>0</v>
      </c>
      <c r="R794" s="14">
        <v>0</v>
      </c>
      <c r="S794" s="9"/>
      <c r="T794" s="9"/>
    </row>
    <row r="795" spans="1:20" ht="15.75">
      <c r="A795" s="13">
        <f t="shared" si="60"/>
        <v>721</v>
      </c>
      <c r="B795" s="15" t="s">
        <v>938</v>
      </c>
      <c r="C795" s="13"/>
      <c r="D795" s="13"/>
      <c r="E795" s="11">
        <v>771237.2329411766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91.44</v>
      </c>
      <c r="N795" s="11">
        <v>771237.2329411766</v>
      </c>
      <c r="O795" s="11">
        <v>0</v>
      </c>
      <c r="P795" s="11">
        <v>0</v>
      </c>
      <c r="Q795" s="10">
        <v>0</v>
      </c>
      <c r="R795" s="14">
        <v>0</v>
      </c>
      <c r="S795" s="9"/>
      <c r="T795" s="9"/>
    </row>
    <row r="796" spans="1:20" ht="31.5">
      <c r="A796" s="13">
        <f t="shared" si="60"/>
        <v>722</v>
      </c>
      <c r="B796" s="15" t="s">
        <v>939</v>
      </c>
      <c r="C796" s="13">
        <v>2012</v>
      </c>
      <c r="D796" s="13" t="s">
        <v>2098</v>
      </c>
      <c r="E796" s="11">
        <v>12570112.575490188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6035.9</v>
      </c>
      <c r="N796" s="11">
        <v>12570112.575490188</v>
      </c>
      <c r="O796" s="11">
        <v>0</v>
      </c>
      <c r="P796" s="11">
        <v>0</v>
      </c>
      <c r="Q796" s="10">
        <v>0</v>
      </c>
      <c r="R796" s="14">
        <v>0</v>
      </c>
      <c r="S796" s="9"/>
      <c r="T796" s="9"/>
    </row>
    <row r="797" spans="1:20" ht="31.5">
      <c r="A797" s="13">
        <f t="shared" si="60"/>
        <v>723</v>
      </c>
      <c r="B797" s="15" t="s">
        <v>940</v>
      </c>
      <c r="C797" s="13">
        <v>2011</v>
      </c>
      <c r="D797" s="13" t="s">
        <v>2046</v>
      </c>
      <c r="E797" s="11">
        <v>3935237.2735294118</v>
      </c>
      <c r="F797" s="11">
        <v>0</v>
      </c>
      <c r="G797" s="11">
        <v>0</v>
      </c>
      <c r="H797" s="11">
        <v>0</v>
      </c>
      <c r="I797" s="11">
        <v>2141.9</v>
      </c>
      <c r="J797" s="11">
        <v>3935237.2735294118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0">
        <v>0</v>
      </c>
      <c r="R797" s="14">
        <v>0</v>
      </c>
      <c r="S797" s="9"/>
      <c r="T797" s="9"/>
    </row>
    <row r="798" spans="1:20" ht="31.5">
      <c r="A798" s="13">
        <f t="shared" si="60"/>
        <v>724</v>
      </c>
      <c r="B798" s="15" t="s">
        <v>941</v>
      </c>
      <c r="C798" s="13">
        <v>2008</v>
      </c>
      <c r="D798" s="13" t="s">
        <v>2220</v>
      </c>
      <c r="E798" s="11">
        <v>260062.18823529407</v>
      </c>
      <c r="F798" s="11">
        <v>260062.18823529407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0">
        <v>0</v>
      </c>
      <c r="R798" s="14">
        <v>0</v>
      </c>
      <c r="S798" s="9"/>
      <c r="T798" s="9"/>
    </row>
    <row r="799" spans="1:20" ht="15.75">
      <c r="A799" s="13">
        <f t="shared" si="60"/>
        <v>725</v>
      </c>
      <c r="B799" s="15" t="s">
        <v>942</v>
      </c>
      <c r="C799" s="13">
        <v>2009</v>
      </c>
      <c r="D799" s="13" t="s">
        <v>2045</v>
      </c>
      <c r="E799" s="11">
        <v>255418.22058823527</v>
      </c>
      <c r="F799" s="11">
        <v>255418.22058823527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0">
        <v>0</v>
      </c>
      <c r="R799" s="14">
        <v>0</v>
      </c>
      <c r="S799" s="9"/>
      <c r="T799" s="9"/>
    </row>
    <row r="800" spans="1:20" ht="31.5">
      <c r="A800" s="13">
        <f t="shared" si="60"/>
        <v>726</v>
      </c>
      <c r="B800" s="15" t="s">
        <v>943</v>
      </c>
      <c r="C800" s="13">
        <v>2009</v>
      </c>
      <c r="D800" s="13" t="s">
        <v>2098</v>
      </c>
      <c r="E800" s="11">
        <v>4412322.211764705</v>
      </c>
      <c r="F800" s="11">
        <v>4412322.211764705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0">
        <v>0</v>
      </c>
      <c r="R800" s="14">
        <v>0</v>
      </c>
      <c r="S800" s="9"/>
      <c r="T800" s="9"/>
    </row>
    <row r="801" spans="1:20" ht="15.75">
      <c r="A801" s="13">
        <f t="shared" si="60"/>
        <v>727</v>
      </c>
      <c r="B801" s="15" t="s">
        <v>944</v>
      </c>
      <c r="C801" s="13">
        <v>2007</v>
      </c>
      <c r="D801" s="13" t="s">
        <v>2020</v>
      </c>
      <c r="E801" s="11">
        <v>5835450.719607842</v>
      </c>
      <c r="F801" s="11">
        <v>5835450.719607842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0">
        <v>0</v>
      </c>
      <c r="R801" s="14">
        <v>0</v>
      </c>
      <c r="S801" s="9"/>
      <c r="T801" s="9"/>
    </row>
    <row r="802" spans="1:20" ht="15.75">
      <c r="A802" s="13">
        <f t="shared" si="60"/>
        <v>728</v>
      </c>
      <c r="B802" s="15" t="s">
        <v>945</v>
      </c>
      <c r="C802" s="13">
        <v>2006</v>
      </c>
      <c r="D802" s="13" t="s">
        <v>2045</v>
      </c>
      <c r="E802" s="11">
        <v>3301443.8274509804</v>
      </c>
      <c r="F802" s="11">
        <v>0</v>
      </c>
      <c r="G802" s="11">
        <v>0</v>
      </c>
      <c r="H802" s="11">
        <v>0</v>
      </c>
      <c r="I802" s="11">
        <v>946.6</v>
      </c>
      <c r="J802" s="11">
        <v>3301443.8274509804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0">
        <v>0</v>
      </c>
      <c r="R802" s="14">
        <v>0</v>
      </c>
      <c r="S802" s="9"/>
      <c r="T802" s="9"/>
    </row>
    <row r="803" spans="1:20" ht="15.75">
      <c r="A803" s="13">
        <f t="shared" si="60"/>
        <v>729</v>
      </c>
      <c r="B803" s="15" t="s">
        <v>946</v>
      </c>
      <c r="C803" s="13">
        <v>2011</v>
      </c>
      <c r="D803" s="13" t="s">
        <v>2020</v>
      </c>
      <c r="E803" s="11">
        <v>401520.46862745093</v>
      </c>
      <c r="F803" s="11">
        <v>401520.46862745093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0">
        <v>0</v>
      </c>
      <c r="R803" s="14">
        <v>0</v>
      </c>
      <c r="S803" s="9"/>
      <c r="T803" s="9"/>
    </row>
    <row r="804" spans="1:20" ht="15.75">
      <c r="A804" s="13">
        <f t="shared" si="60"/>
        <v>730</v>
      </c>
      <c r="B804" s="15" t="s">
        <v>947</v>
      </c>
      <c r="C804" s="13">
        <v>2011</v>
      </c>
      <c r="D804" s="13" t="s">
        <v>2020</v>
      </c>
      <c r="E804" s="11">
        <v>12920068.411764707</v>
      </c>
      <c r="F804" s="11">
        <v>12920068.411764707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0">
        <v>0</v>
      </c>
      <c r="R804" s="14">
        <v>0</v>
      </c>
      <c r="S804" s="9"/>
      <c r="T804" s="9"/>
    </row>
    <row r="805" spans="1:20" ht="15.75">
      <c r="A805" s="13">
        <f t="shared" si="60"/>
        <v>731</v>
      </c>
      <c r="B805" s="15" t="s">
        <v>948</v>
      </c>
      <c r="C805" s="13"/>
      <c r="D805" s="13"/>
      <c r="E805" s="11">
        <v>2590738.923529412</v>
      </c>
      <c r="F805" s="11">
        <v>2590738.923529412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0">
        <v>0</v>
      </c>
      <c r="R805" s="14">
        <v>0</v>
      </c>
      <c r="S805" s="9"/>
      <c r="T805" s="9"/>
    </row>
    <row r="806" spans="1:20" ht="15.75">
      <c r="A806" s="13">
        <f t="shared" si="60"/>
        <v>732</v>
      </c>
      <c r="B806" s="15" t="s">
        <v>949</v>
      </c>
      <c r="C806" s="13">
        <v>2007</v>
      </c>
      <c r="D806" s="13" t="s">
        <v>2020</v>
      </c>
      <c r="E806" s="11">
        <v>478818.21647058835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56.77</v>
      </c>
      <c r="N806" s="11">
        <v>478818.21647058835</v>
      </c>
      <c r="O806" s="11">
        <v>0</v>
      </c>
      <c r="P806" s="11">
        <v>0</v>
      </c>
      <c r="Q806" s="10">
        <v>0</v>
      </c>
      <c r="R806" s="14">
        <v>0</v>
      </c>
      <c r="S806" s="9"/>
      <c r="T806" s="9"/>
    </row>
    <row r="807" spans="1:20" ht="15.75">
      <c r="A807" s="13">
        <f t="shared" si="60"/>
        <v>733</v>
      </c>
      <c r="B807" s="15" t="s">
        <v>950</v>
      </c>
      <c r="C807" s="13">
        <v>2015</v>
      </c>
      <c r="D807" s="13" t="s">
        <v>2020</v>
      </c>
      <c r="E807" s="11">
        <v>90331.92000000003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10.71</v>
      </c>
      <c r="N807" s="11">
        <v>90331.92000000003</v>
      </c>
      <c r="O807" s="11">
        <v>0</v>
      </c>
      <c r="P807" s="11">
        <v>0</v>
      </c>
      <c r="Q807" s="10">
        <v>0</v>
      </c>
      <c r="R807" s="14">
        <v>0</v>
      </c>
      <c r="S807" s="9"/>
      <c r="T807" s="9"/>
    </row>
    <row r="808" spans="1:20" ht="31.5">
      <c r="A808" s="13">
        <f>A807+1</f>
        <v>734</v>
      </c>
      <c r="B808" s="15" t="s">
        <v>951</v>
      </c>
      <c r="C808" s="13">
        <v>2006</v>
      </c>
      <c r="D808" s="13" t="s">
        <v>2166</v>
      </c>
      <c r="E808" s="11">
        <v>162783.0117647059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19.3</v>
      </c>
      <c r="N808" s="11">
        <v>162783.0117647059</v>
      </c>
      <c r="O808" s="11">
        <v>0</v>
      </c>
      <c r="P808" s="11">
        <v>0</v>
      </c>
      <c r="Q808" s="10">
        <v>0</v>
      </c>
      <c r="R808" s="14">
        <v>0</v>
      </c>
      <c r="S808" s="9"/>
      <c r="T808" s="9"/>
    </row>
    <row r="809" spans="1:20" ht="31.5">
      <c r="A809" s="13">
        <f t="shared" si="60"/>
        <v>735</v>
      </c>
      <c r="B809" s="15" t="s">
        <v>952</v>
      </c>
      <c r="C809" s="13">
        <v>2008</v>
      </c>
      <c r="D809" s="13" t="s">
        <v>2098</v>
      </c>
      <c r="E809" s="11">
        <v>1084088.8235294116</v>
      </c>
      <c r="F809" s="11">
        <v>1084088.8235294116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0">
        <v>0</v>
      </c>
      <c r="R809" s="14">
        <v>0</v>
      </c>
      <c r="S809" s="9"/>
      <c r="T809" s="9"/>
    </row>
    <row r="810" spans="1:20" ht="15.75">
      <c r="A810" s="13">
        <f t="shared" si="60"/>
        <v>736</v>
      </c>
      <c r="B810" s="15" t="s">
        <v>953</v>
      </c>
      <c r="C810" s="13">
        <v>2012</v>
      </c>
      <c r="D810" s="13" t="s">
        <v>2047</v>
      </c>
      <c r="E810" s="11">
        <v>16529212.892156862</v>
      </c>
      <c r="F810" s="11">
        <v>1304965.2000000002</v>
      </c>
      <c r="G810" s="11">
        <v>0</v>
      </c>
      <c r="H810" s="11">
        <v>0</v>
      </c>
      <c r="I810" s="11">
        <v>1136.4</v>
      </c>
      <c r="J810" s="11">
        <v>2087867.611764706</v>
      </c>
      <c r="K810" s="11">
        <v>0</v>
      </c>
      <c r="L810" s="11">
        <v>0</v>
      </c>
      <c r="M810" s="11">
        <v>7801.7</v>
      </c>
      <c r="N810" s="11">
        <v>13136380.080392156</v>
      </c>
      <c r="O810" s="11">
        <v>0</v>
      </c>
      <c r="P810" s="11">
        <v>0</v>
      </c>
      <c r="Q810" s="10">
        <v>0</v>
      </c>
      <c r="R810" s="14">
        <v>0</v>
      </c>
      <c r="S810" s="9"/>
      <c r="T810" s="9"/>
    </row>
    <row r="811" spans="1:20" ht="15.75">
      <c r="A811" s="13">
        <f t="shared" si="60"/>
        <v>737</v>
      </c>
      <c r="B811" s="15" t="s">
        <v>954</v>
      </c>
      <c r="C811" s="13">
        <v>2010</v>
      </c>
      <c r="D811" s="13" t="s">
        <v>2045</v>
      </c>
      <c r="E811" s="11">
        <v>3836721.132352941</v>
      </c>
      <c r="F811" s="11">
        <v>1388565.911764706</v>
      </c>
      <c r="G811" s="11">
        <v>0</v>
      </c>
      <c r="H811" s="11">
        <v>0</v>
      </c>
      <c r="I811" s="11">
        <v>1332.5</v>
      </c>
      <c r="J811" s="11">
        <v>2448155.220588235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0">
        <v>0</v>
      </c>
      <c r="R811" s="14">
        <v>0</v>
      </c>
      <c r="S811" s="9"/>
      <c r="T811" s="9"/>
    </row>
    <row r="812" spans="1:20" ht="15.75">
      <c r="A812" s="13">
        <f t="shared" si="60"/>
        <v>738</v>
      </c>
      <c r="B812" s="15" t="s">
        <v>955</v>
      </c>
      <c r="C812" s="13">
        <v>2007</v>
      </c>
      <c r="D812" s="13" t="s">
        <v>2020</v>
      </c>
      <c r="E812" s="11">
        <v>1307760.8823529412</v>
      </c>
      <c r="F812" s="11">
        <v>1307760.8823529412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0">
        <v>0</v>
      </c>
      <c r="R812" s="14">
        <v>0</v>
      </c>
      <c r="S812" s="9"/>
      <c r="T812" s="9"/>
    </row>
    <row r="813" spans="1:20" ht="15.75">
      <c r="A813" s="13">
        <f t="shared" si="60"/>
        <v>739</v>
      </c>
      <c r="B813" s="15" t="s">
        <v>956</v>
      </c>
      <c r="C813" s="13">
        <v>2006</v>
      </c>
      <c r="D813" s="13" t="s">
        <v>2045</v>
      </c>
      <c r="E813" s="11">
        <v>1171208.8235294116</v>
      </c>
      <c r="F813" s="11">
        <v>1171208.8235294116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0">
        <v>0</v>
      </c>
      <c r="R813" s="14">
        <v>0</v>
      </c>
      <c r="S813" s="9"/>
      <c r="T813" s="9"/>
    </row>
    <row r="814" spans="1:20" ht="15.75">
      <c r="A814" s="13">
        <f t="shared" si="60"/>
        <v>740</v>
      </c>
      <c r="B814" s="15" t="s">
        <v>957</v>
      </c>
      <c r="C814" s="13"/>
      <c r="D814" s="13"/>
      <c r="E814" s="11">
        <v>3128454.588235294</v>
      </c>
      <c r="F814" s="11">
        <v>0</v>
      </c>
      <c r="G814" s="11">
        <v>0</v>
      </c>
      <c r="H814" s="11">
        <v>0</v>
      </c>
      <c r="I814" s="11">
        <v>897</v>
      </c>
      <c r="J814" s="11">
        <v>3128454.588235294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0">
        <v>0</v>
      </c>
      <c r="R814" s="14">
        <v>0</v>
      </c>
      <c r="S814" s="9"/>
      <c r="T814" s="9"/>
    </row>
    <row r="815" spans="1:20" ht="15.75">
      <c r="A815" s="13">
        <f t="shared" si="60"/>
        <v>741</v>
      </c>
      <c r="B815" s="15" t="s">
        <v>958</v>
      </c>
      <c r="C815" s="13">
        <v>2008</v>
      </c>
      <c r="D815" s="13" t="s">
        <v>2030</v>
      </c>
      <c r="E815" s="11">
        <v>927892.0588235294</v>
      </c>
      <c r="F815" s="11">
        <v>927892.0588235294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0">
        <v>0</v>
      </c>
      <c r="R815" s="14">
        <v>0</v>
      </c>
      <c r="S815" s="9"/>
      <c r="T815" s="9"/>
    </row>
    <row r="816" spans="1:20" ht="15.75">
      <c r="A816" s="13">
        <f t="shared" si="60"/>
        <v>742</v>
      </c>
      <c r="B816" s="15" t="s">
        <v>959</v>
      </c>
      <c r="C816" s="13">
        <v>2008</v>
      </c>
      <c r="D816" s="13" t="s">
        <v>2030</v>
      </c>
      <c r="E816" s="11">
        <v>2566100.2960784314</v>
      </c>
      <c r="F816" s="11">
        <v>2566100.2960784314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0">
        <v>0</v>
      </c>
      <c r="R816" s="14">
        <v>0</v>
      </c>
      <c r="S816" s="9"/>
      <c r="T816" s="9"/>
    </row>
    <row r="817" spans="1:20" ht="15.75">
      <c r="A817" s="13">
        <f t="shared" si="60"/>
        <v>743</v>
      </c>
      <c r="B817" s="15" t="s">
        <v>960</v>
      </c>
      <c r="C817" s="13">
        <v>2008</v>
      </c>
      <c r="D817" s="13" t="s">
        <v>2030</v>
      </c>
      <c r="E817" s="11">
        <v>2390632.745098039</v>
      </c>
      <c r="F817" s="11">
        <v>0</v>
      </c>
      <c r="G817" s="11">
        <v>0</v>
      </c>
      <c r="H817" s="11">
        <v>0</v>
      </c>
      <c r="I817" s="11">
        <v>895</v>
      </c>
      <c r="J817" s="11">
        <v>2390632.745098039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0">
        <v>0</v>
      </c>
      <c r="R817" s="14">
        <v>0</v>
      </c>
      <c r="S817" s="9"/>
      <c r="T817" s="9"/>
    </row>
    <row r="818" spans="1:20" ht="15.75">
      <c r="A818" s="13">
        <f t="shared" si="60"/>
        <v>744</v>
      </c>
      <c r="B818" s="15" t="s">
        <v>961</v>
      </c>
      <c r="C818" s="13">
        <v>2005</v>
      </c>
      <c r="D818" s="13" t="s">
        <v>2020</v>
      </c>
      <c r="E818" s="11">
        <v>2065081.1764705884</v>
      </c>
      <c r="F818" s="11">
        <v>2065081.1764705884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0">
        <v>0</v>
      </c>
      <c r="R818" s="14">
        <v>0</v>
      </c>
      <c r="S818" s="9"/>
      <c r="T818" s="9"/>
    </row>
    <row r="819" spans="1:20" ht="15.75">
      <c r="A819" s="13">
        <f t="shared" si="60"/>
        <v>745</v>
      </c>
      <c r="B819" s="15" t="s">
        <v>962</v>
      </c>
      <c r="C819" s="13">
        <v>2013</v>
      </c>
      <c r="D819" s="13" t="s">
        <v>2020</v>
      </c>
      <c r="E819" s="11">
        <v>750421.1647058823</v>
      </c>
      <c r="F819" s="11">
        <v>750421.1647058823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0">
        <v>0</v>
      </c>
      <c r="R819" s="14">
        <v>0</v>
      </c>
      <c r="S819" s="9"/>
      <c r="T819" s="9"/>
    </row>
    <row r="820" spans="1:20" ht="31.5">
      <c r="A820" s="13">
        <f t="shared" si="60"/>
        <v>746</v>
      </c>
      <c r="B820" s="15" t="s">
        <v>963</v>
      </c>
      <c r="C820" s="13">
        <v>2009</v>
      </c>
      <c r="D820" s="13" t="s">
        <v>2098</v>
      </c>
      <c r="E820" s="11">
        <v>745678.6441176471</v>
      </c>
      <c r="F820" s="11">
        <v>745678.6441176471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0">
        <v>0</v>
      </c>
      <c r="R820" s="14">
        <v>0</v>
      </c>
      <c r="S820" s="9"/>
      <c r="T820" s="9"/>
    </row>
    <row r="821" spans="1:20" ht="15.75">
      <c r="A821" s="13">
        <f t="shared" si="60"/>
        <v>747</v>
      </c>
      <c r="B821" s="15" t="s">
        <v>964</v>
      </c>
      <c r="C821" s="13">
        <v>2008</v>
      </c>
      <c r="D821" s="13" t="s">
        <v>2047</v>
      </c>
      <c r="E821" s="11">
        <v>3201554.6764705884</v>
      </c>
      <c r="F821" s="11">
        <v>0</v>
      </c>
      <c r="G821" s="11">
        <v>0</v>
      </c>
      <c r="H821" s="11">
        <v>0</v>
      </c>
      <c r="I821" s="11">
        <v>1779</v>
      </c>
      <c r="J821" s="11">
        <v>3201554.6764705884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0">
        <v>0</v>
      </c>
      <c r="R821" s="14">
        <v>0</v>
      </c>
      <c r="S821" s="9"/>
      <c r="T821" s="9"/>
    </row>
    <row r="822" spans="1:20" ht="47.25">
      <c r="A822" s="13">
        <f t="shared" si="60"/>
        <v>748</v>
      </c>
      <c r="B822" s="15" t="s">
        <v>965</v>
      </c>
      <c r="C822" s="13">
        <v>2007</v>
      </c>
      <c r="D822" s="13" t="s">
        <v>2145</v>
      </c>
      <c r="E822" s="11">
        <v>489615.86862745095</v>
      </c>
      <c r="F822" s="11">
        <v>489615.86862745095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0">
        <v>0</v>
      </c>
      <c r="R822" s="14">
        <v>0</v>
      </c>
      <c r="S822" s="9"/>
      <c r="T822" s="9"/>
    </row>
    <row r="823" spans="1:20" ht="15.75">
      <c r="A823" s="13">
        <f>A822+1</f>
        <v>749</v>
      </c>
      <c r="B823" s="15" t="s">
        <v>966</v>
      </c>
      <c r="C823" s="13">
        <v>2008</v>
      </c>
      <c r="D823" s="13" t="s">
        <v>2020</v>
      </c>
      <c r="E823" s="11">
        <v>484433.7862745098</v>
      </c>
      <c r="F823" s="11">
        <v>484433.7862745098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0">
        <v>0</v>
      </c>
      <c r="R823" s="14">
        <v>0</v>
      </c>
      <c r="S823" s="9"/>
      <c r="T823" s="9"/>
    </row>
    <row r="824" spans="1:20" ht="15.75">
      <c r="A824" s="13">
        <f t="shared" si="60"/>
        <v>750</v>
      </c>
      <c r="B824" s="15" t="s">
        <v>967</v>
      </c>
      <c r="C824" s="13">
        <v>2006</v>
      </c>
      <c r="D824" s="13" t="s">
        <v>2045</v>
      </c>
      <c r="E824" s="11">
        <v>5200656.702745098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3464</v>
      </c>
      <c r="N824" s="11">
        <v>5200656.702745098</v>
      </c>
      <c r="O824" s="11">
        <v>0</v>
      </c>
      <c r="P824" s="11">
        <v>0</v>
      </c>
      <c r="Q824" s="10">
        <v>0</v>
      </c>
      <c r="R824" s="14">
        <v>0</v>
      </c>
      <c r="S824" s="9"/>
      <c r="T824" s="9"/>
    </row>
    <row r="825" spans="1:20" ht="15.75">
      <c r="A825" s="13">
        <f t="shared" si="60"/>
        <v>751</v>
      </c>
      <c r="B825" s="15" t="s">
        <v>968</v>
      </c>
      <c r="C825" s="13"/>
      <c r="D825" s="13"/>
      <c r="E825" s="11">
        <v>3463272.470588235</v>
      </c>
      <c r="F825" s="11">
        <v>0</v>
      </c>
      <c r="G825" s="11">
        <v>0</v>
      </c>
      <c r="H825" s="11">
        <v>0</v>
      </c>
      <c r="I825" s="11">
        <v>993</v>
      </c>
      <c r="J825" s="11">
        <v>3463272.470588235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0">
        <v>0</v>
      </c>
      <c r="R825" s="14">
        <v>0</v>
      </c>
      <c r="S825" s="9"/>
      <c r="T825" s="9"/>
    </row>
    <row r="826" spans="1:20" ht="31.5">
      <c r="A826" s="13">
        <f t="shared" si="60"/>
        <v>752</v>
      </c>
      <c r="B826" s="15" t="s">
        <v>969</v>
      </c>
      <c r="C826" s="13">
        <v>2008</v>
      </c>
      <c r="D826" s="13" t="s">
        <v>2099</v>
      </c>
      <c r="E826" s="11">
        <v>9548549.835294116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6360</v>
      </c>
      <c r="N826" s="11">
        <v>9548549.835294116</v>
      </c>
      <c r="O826" s="11">
        <v>0</v>
      </c>
      <c r="P826" s="11">
        <v>0</v>
      </c>
      <c r="Q826" s="10">
        <v>0</v>
      </c>
      <c r="R826" s="14">
        <v>0</v>
      </c>
      <c r="S826" s="9"/>
      <c r="T826" s="9"/>
    </row>
    <row r="827" spans="1:20" ht="15.75">
      <c r="A827" s="13">
        <f t="shared" si="60"/>
        <v>753</v>
      </c>
      <c r="B827" s="15" t="s">
        <v>970</v>
      </c>
      <c r="C827" s="13">
        <v>2014</v>
      </c>
      <c r="D827" s="13" t="s">
        <v>1995</v>
      </c>
      <c r="E827" s="11">
        <v>11674453.383529412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7776</v>
      </c>
      <c r="N827" s="11">
        <v>11674453.383529412</v>
      </c>
      <c r="O827" s="11">
        <v>0</v>
      </c>
      <c r="P827" s="11">
        <v>0</v>
      </c>
      <c r="Q827" s="10">
        <v>0</v>
      </c>
      <c r="R827" s="14">
        <v>0</v>
      </c>
      <c r="S827" s="9"/>
      <c r="T827" s="9"/>
    </row>
    <row r="828" spans="1:20" ht="15.75">
      <c r="A828" s="13">
        <f t="shared" si="60"/>
        <v>754</v>
      </c>
      <c r="B828" s="15" t="s">
        <v>971</v>
      </c>
      <c r="C828" s="13">
        <v>2008</v>
      </c>
      <c r="D828" s="13" t="s">
        <v>1995</v>
      </c>
      <c r="E828" s="11">
        <v>5200656.702745098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3464</v>
      </c>
      <c r="N828" s="11">
        <v>5200656.702745098</v>
      </c>
      <c r="O828" s="11">
        <v>0</v>
      </c>
      <c r="P828" s="11">
        <v>0</v>
      </c>
      <c r="Q828" s="10">
        <v>0</v>
      </c>
      <c r="R828" s="14">
        <v>0</v>
      </c>
      <c r="S828" s="9"/>
      <c r="T828" s="9"/>
    </row>
    <row r="829" spans="1:20" ht="31.5">
      <c r="A829" s="13">
        <f t="shared" si="60"/>
        <v>755</v>
      </c>
      <c r="B829" s="15" t="s">
        <v>972</v>
      </c>
      <c r="C829" s="13">
        <v>2008</v>
      </c>
      <c r="D829" s="13" t="s">
        <v>2048</v>
      </c>
      <c r="E829" s="11">
        <v>2460712.6745098038</v>
      </c>
      <c r="F829" s="11">
        <v>2460712.6745098038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0">
        <v>0</v>
      </c>
      <c r="R829" s="14">
        <v>0</v>
      </c>
      <c r="S829" s="9"/>
      <c r="T829" s="9"/>
    </row>
    <row r="830" spans="1:20" ht="15.75">
      <c r="A830" s="13">
        <f t="shared" si="60"/>
        <v>756</v>
      </c>
      <c r="B830" s="15" t="s">
        <v>973</v>
      </c>
      <c r="C830" s="13">
        <v>2015</v>
      </c>
      <c r="D830" s="13" t="s">
        <v>2049</v>
      </c>
      <c r="E830" s="11">
        <v>4092174.0184313725</v>
      </c>
      <c r="F830" s="11">
        <v>1383748.8764705881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1804</v>
      </c>
      <c r="N830" s="11">
        <v>2708425.1419607843</v>
      </c>
      <c r="O830" s="11">
        <v>0</v>
      </c>
      <c r="P830" s="11">
        <v>0</v>
      </c>
      <c r="Q830" s="10">
        <v>0</v>
      </c>
      <c r="R830" s="14">
        <v>0</v>
      </c>
      <c r="S830" s="9"/>
      <c r="T830" s="9"/>
    </row>
    <row r="831" spans="1:20" ht="31.5">
      <c r="A831" s="13">
        <f t="shared" si="60"/>
        <v>757</v>
      </c>
      <c r="B831" s="15" t="s">
        <v>974</v>
      </c>
      <c r="C831" s="13">
        <v>2008</v>
      </c>
      <c r="D831" s="13" t="s">
        <v>2048</v>
      </c>
      <c r="E831" s="11">
        <v>809116.9098039217</v>
      </c>
      <c r="F831" s="11">
        <v>0</v>
      </c>
      <c r="G831" s="11">
        <v>0</v>
      </c>
      <c r="H831" s="11">
        <v>0</v>
      </c>
      <c r="I831" s="11">
        <v>449.6</v>
      </c>
      <c r="J831" s="11">
        <v>809116.9098039217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0">
        <v>0</v>
      </c>
      <c r="R831" s="14">
        <v>0</v>
      </c>
      <c r="S831" s="9"/>
      <c r="T831" s="9"/>
    </row>
    <row r="832" spans="1:20" ht="15.75">
      <c r="A832" s="13">
        <f t="shared" si="60"/>
        <v>758</v>
      </c>
      <c r="B832" s="15" t="s">
        <v>975</v>
      </c>
      <c r="C832" s="13">
        <v>2015</v>
      </c>
      <c r="D832" s="13" t="s">
        <v>2020</v>
      </c>
      <c r="E832" s="11">
        <v>5200656.702745098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3464</v>
      </c>
      <c r="N832" s="11">
        <v>5200656.702745098</v>
      </c>
      <c r="O832" s="11">
        <v>0</v>
      </c>
      <c r="P832" s="11">
        <v>0</v>
      </c>
      <c r="Q832" s="10">
        <v>0</v>
      </c>
      <c r="R832" s="14">
        <v>0</v>
      </c>
      <c r="S832" s="9"/>
      <c r="T832" s="9"/>
    </row>
    <row r="833" spans="1:20" ht="15.75">
      <c r="A833" s="13">
        <f t="shared" si="60"/>
        <v>759</v>
      </c>
      <c r="B833" s="15" t="s">
        <v>976</v>
      </c>
      <c r="C833" s="13">
        <v>2012</v>
      </c>
      <c r="D833" s="13" t="s">
        <v>2020</v>
      </c>
      <c r="E833" s="11">
        <v>5200656.702745098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3464</v>
      </c>
      <c r="N833" s="11">
        <v>5200656.702745098</v>
      </c>
      <c r="O833" s="11">
        <v>0</v>
      </c>
      <c r="P833" s="11">
        <v>0</v>
      </c>
      <c r="Q833" s="10">
        <v>0</v>
      </c>
      <c r="R833" s="14">
        <v>0</v>
      </c>
      <c r="S833" s="9"/>
      <c r="T833" s="9"/>
    </row>
    <row r="834" spans="1:20" ht="15.75">
      <c r="A834" s="13">
        <f aca="true" t="shared" si="61" ref="A834:A840">A833+1</f>
        <v>760</v>
      </c>
      <c r="B834" s="15" t="s">
        <v>977</v>
      </c>
      <c r="C834" s="13">
        <v>2008</v>
      </c>
      <c r="D834" s="13" t="s">
        <v>2045</v>
      </c>
      <c r="E834" s="11">
        <v>10577249.200000001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6568.8</v>
      </c>
      <c r="N834" s="11">
        <v>10577249.200000001</v>
      </c>
      <c r="O834" s="11">
        <v>0</v>
      </c>
      <c r="P834" s="11">
        <v>0</v>
      </c>
      <c r="Q834" s="10">
        <v>0</v>
      </c>
      <c r="R834" s="14">
        <v>0</v>
      </c>
      <c r="S834" s="9"/>
      <c r="T834" s="9"/>
    </row>
    <row r="835" spans="1:20" ht="15.75">
      <c r="A835" s="13">
        <f t="shared" si="61"/>
        <v>761</v>
      </c>
      <c r="B835" s="15" t="s">
        <v>978</v>
      </c>
      <c r="C835" s="13">
        <v>2009</v>
      </c>
      <c r="D835" s="13" t="s">
        <v>2045</v>
      </c>
      <c r="E835" s="11">
        <v>7284638.581372549</v>
      </c>
      <c r="F835" s="11">
        <v>7284638.581372549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0">
        <v>0</v>
      </c>
      <c r="R835" s="14">
        <v>0</v>
      </c>
      <c r="S835" s="9"/>
      <c r="T835" s="9"/>
    </row>
    <row r="836" spans="1:20" ht="31.5">
      <c r="A836" s="13">
        <f t="shared" si="61"/>
        <v>762</v>
      </c>
      <c r="B836" s="15" t="s">
        <v>979</v>
      </c>
      <c r="C836" s="13">
        <v>2009</v>
      </c>
      <c r="D836" s="13" t="s">
        <v>2098</v>
      </c>
      <c r="E836" s="11">
        <v>315444.80000000005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37.4</v>
      </c>
      <c r="N836" s="11">
        <v>315444.80000000005</v>
      </c>
      <c r="O836" s="11">
        <v>0</v>
      </c>
      <c r="P836" s="11">
        <v>0</v>
      </c>
      <c r="Q836" s="10">
        <v>0</v>
      </c>
      <c r="R836" s="14">
        <v>0</v>
      </c>
      <c r="S836" s="9"/>
      <c r="T836" s="9"/>
    </row>
    <row r="837" spans="1:20" ht="15.75">
      <c r="A837" s="13">
        <f t="shared" si="61"/>
        <v>763</v>
      </c>
      <c r="B837" s="15" t="s">
        <v>980</v>
      </c>
      <c r="C837" s="13">
        <v>2014</v>
      </c>
      <c r="D837" s="13" t="s">
        <v>1995</v>
      </c>
      <c r="E837" s="11">
        <v>2394158.8588235294</v>
      </c>
      <c r="F837" s="11">
        <v>2394158.8588235294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0">
        <v>0</v>
      </c>
      <c r="R837" s="14">
        <v>0</v>
      </c>
      <c r="S837" s="9"/>
      <c r="T837" s="9"/>
    </row>
    <row r="838" spans="1:20" ht="15.75">
      <c r="A838" s="13">
        <f t="shared" si="61"/>
        <v>764</v>
      </c>
      <c r="B838" s="15" t="s">
        <v>981</v>
      </c>
      <c r="C838" s="13">
        <v>2015</v>
      </c>
      <c r="D838" s="13" t="s">
        <v>1995</v>
      </c>
      <c r="E838" s="11">
        <v>173018.61764705883</v>
      </c>
      <c r="F838" s="11">
        <v>173018.61764705883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0">
        <v>0</v>
      </c>
      <c r="R838" s="14">
        <v>0</v>
      </c>
      <c r="S838" s="9"/>
      <c r="T838" s="9"/>
    </row>
    <row r="839" spans="1:20" ht="15.75">
      <c r="A839" s="13">
        <f t="shared" si="61"/>
        <v>765</v>
      </c>
      <c r="B839" s="15" t="s">
        <v>982</v>
      </c>
      <c r="C839" s="13">
        <v>2005</v>
      </c>
      <c r="D839" s="13" t="s">
        <v>2020</v>
      </c>
      <c r="E839" s="11">
        <v>247774.16764705878</v>
      </c>
      <c r="F839" s="11">
        <v>247774.16764705878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0">
        <v>0</v>
      </c>
      <c r="R839" s="14">
        <v>0</v>
      </c>
      <c r="S839" s="9"/>
      <c r="T839" s="9"/>
    </row>
    <row r="840" spans="1:20" ht="15.75">
      <c r="A840" s="13">
        <f t="shared" si="61"/>
        <v>766</v>
      </c>
      <c r="B840" s="15" t="s">
        <v>983</v>
      </c>
      <c r="C840" s="13"/>
      <c r="D840" s="13"/>
      <c r="E840" s="11">
        <v>12553988.861764707</v>
      </c>
      <c r="F840" s="11">
        <v>8758651.54117647</v>
      </c>
      <c r="G840" s="11">
        <v>0</v>
      </c>
      <c r="H840" s="11">
        <v>0</v>
      </c>
      <c r="I840" s="11">
        <v>1529.1</v>
      </c>
      <c r="J840" s="11">
        <v>2809361.461764706</v>
      </c>
      <c r="K840" s="11">
        <v>0</v>
      </c>
      <c r="L840" s="11">
        <v>0</v>
      </c>
      <c r="M840" s="11">
        <v>116.9</v>
      </c>
      <c r="N840" s="11">
        <v>985975.8588235297</v>
      </c>
      <c r="O840" s="11">
        <v>0</v>
      </c>
      <c r="P840" s="11">
        <v>0</v>
      </c>
      <c r="Q840" s="10">
        <v>0</v>
      </c>
      <c r="R840" s="14">
        <v>0</v>
      </c>
      <c r="S840" s="9"/>
      <c r="T840" s="9"/>
    </row>
    <row r="841" spans="1:20" ht="15.75">
      <c r="A841" s="13">
        <f>A840+1</f>
        <v>767</v>
      </c>
      <c r="B841" s="15" t="s">
        <v>984</v>
      </c>
      <c r="C841" s="13">
        <v>2008</v>
      </c>
      <c r="D841" s="13" t="s">
        <v>2030</v>
      </c>
      <c r="E841" s="11">
        <v>5288727.466666667</v>
      </c>
      <c r="F841" s="11">
        <v>0</v>
      </c>
      <c r="G841" s="11">
        <v>0</v>
      </c>
      <c r="H841" s="11">
        <v>0</v>
      </c>
      <c r="I841" s="11">
        <v>1516.4</v>
      </c>
      <c r="J841" s="11">
        <v>5288727.466666667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0">
        <v>0</v>
      </c>
      <c r="R841" s="14">
        <v>0</v>
      </c>
      <c r="S841" s="9"/>
      <c r="T841" s="9"/>
    </row>
    <row r="842" spans="1:20" ht="15.75">
      <c r="A842" s="13">
        <f aca="true" t="shared" si="62" ref="A842:A855">A841+1</f>
        <v>768</v>
      </c>
      <c r="B842" s="15" t="s">
        <v>985</v>
      </c>
      <c r="C842" s="13">
        <v>2010</v>
      </c>
      <c r="D842" s="13" t="s">
        <v>2020</v>
      </c>
      <c r="E842" s="11">
        <v>4246977.566666665</v>
      </c>
      <c r="F842" s="11">
        <v>1482084.6980392158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1819</v>
      </c>
      <c r="N842" s="11">
        <v>2764892.8686274486</v>
      </c>
      <c r="O842" s="11">
        <v>0</v>
      </c>
      <c r="P842" s="11">
        <v>0</v>
      </c>
      <c r="Q842" s="10">
        <v>0</v>
      </c>
      <c r="R842" s="14">
        <v>0</v>
      </c>
      <c r="S842" s="9"/>
      <c r="T842" s="9"/>
    </row>
    <row r="843" spans="1:20" ht="15.75">
      <c r="A843" s="13">
        <f t="shared" si="62"/>
        <v>769</v>
      </c>
      <c r="B843" s="15" t="s">
        <v>986</v>
      </c>
      <c r="C843" s="13">
        <v>2005</v>
      </c>
      <c r="D843" s="13" t="s">
        <v>2020</v>
      </c>
      <c r="E843" s="11">
        <v>386293.3647058824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45.8</v>
      </c>
      <c r="N843" s="11">
        <v>386293.3647058824</v>
      </c>
      <c r="O843" s="11">
        <v>0</v>
      </c>
      <c r="P843" s="11">
        <v>0</v>
      </c>
      <c r="Q843" s="10">
        <v>0</v>
      </c>
      <c r="R843" s="14">
        <v>0</v>
      </c>
      <c r="S843" s="9"/>
      <c r="T843" s="9"/>
    </row>
    <row r="844" spans="1:20" ht="15.75">
      <c r="A844" s="13">
        <f t="shared" si="62"/>
        <v>770</v>
      </c>
      <c r="B844" s="15" t="s">
        <v>987</v>
      </c>
      <c r="C844" s="13"/>
      <c r="D844" s="13"/>
      <c r="E844" s="11">
        <v>2327833.5784313725</v>
      </c>
      <c r="F844" s="11">
        <v>2327833.5784313725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0">
        <v>0</v>
      </c>
      <c r="R844" s="14">
        <v>0</v>
      </c>
      <c r="S844" s="9"/>
      <c r="T844" s="9"/>
    </row>
    <row r="845" spans="1:20" ht="15.75">
      <c r="A845" s="13">
        <f t="shared" si="62"/>
        <v>771</v>
      </c>
      <c r="B845" s="15" t="s">
        <v>988</v>
      </c>
      <c r="C845" s="13">
        <v>2008</v>
      </c>
      <c r="D845" s="13" t="s">
        <v>1995</v>
      </c>
      <c r="E845" s="11">
        <v>728313.1970588235</v>
      </c>
      <c r="F845" s="11">
        <v>0</v>
      </c>
      <c r="G845" s="11">
        <v>0</v>
      </c>
      <c r="H845" s="11">
        <v>0</v>
      </c>
      <c r="I845" s="11">
        <v>404.7</v>
      </c>
      <c r="J845" s="11">
        <v>728313.1970588235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0">
        <v>0</v>
      </c>
      <c r="R845" s="14">
        <v>0</v>
      </c>
      <c r="S845" s="9"/>
      <c r="T845" s="9"/>
    </row>
    <row r="846" spans="1:20" ht="15.75">
      <c r="A846" s="13">
        <f t="shared" si="62"/>
        <v>772</v>
      </c>
      <c r="B846" s="15" t="s">
        <v>989</v>
      </c>
      <c r="C846" s="13">
        <v>2008</v>
      </c>
      <c r="D846" s="13" t="s">
        <v>2045</v>
      </c>
      <c r="E846" s="11">
        <v>425059.1372549019</v>
      </c>
      <c r="F846" s="11">
        <v>425059.1372549019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0">
        <v>0</v>
      </c>
      <c r="R846" s="14">
        <v>0</v>
      </c>
      <c r="S846" s="9"/>
      <c r="T846" s="9"/>
    </row>
    <row r="847" spans="1:20" ht="15.75">
      <c r="A847" s="13">
        <f t="shared" si="62"/>
        <v>773</v>
      </c>
      <c r="B847" s="15" t="s">
        <v>990</v>
      </c>
      <c r="C847" s="13">
        <v>2008</v>
      </c>
      <c r="D847" s="13" t="s">
        <v>2020</v>
      </c>
      <c r="E847" s="11">
        <v>289661.5921568627</v>
      </c>
      <c r="F847" s="11">
        <v>289661.5921568627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0">
        <v>0</v>
      </c>
      <c r="R847" s="14">
        <v>0</v>
      </c>
      <c r="S847" s="9"/>
      <c r="T847" s="9"/>
    </row>
    <row r="848" spans="1:20" ht="15.75">
      <c r="A848" s="13">
        <f t="shared" si="62"/>
        <v>774</v>
      </c>
      <c r="B848" s="15" t="s">
        <v>991</v>
      </c>
      <c r="C848" s="13">
        <v>2010</v>
      </c>
      <c r="D848" s="13" t="s">
        <v>2020</v>
      </c>
      <c r="E848" s="11">
        <v>330996.79215686274</v>
      </c>
      <c r="F848" s="11">
        <v>330996.79215686274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0">
        <v>0</v>
      </c>
      <c r="R848" s="14">
        <v>0</v>
      </c>
      <c r="S848" s="9"/>
      <c r="T848" s="9"/>
    </row>
    <row r="849" spans="1:20" ht="15.75">
      <c r="A849" s="13">
        <f t="shared" si="62"/>
        <v>775</v>
      </c>
      <c r="B849" s="15" t="s">
        <v>992</v>
      </c>
      <c r="C849" s="13">
        <v>2014</v>
      </c>
      <c r="D849" s="13" t="s">
        <v>1995</v>
      </c>
      <c r="E849" s="11">
        <v>1199968</v>
      </c>
      <c r="F849" s="11">
        <v>1199968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0">
        <v>0</v>
      </c>
      <c r="R849" s="14">
        <v>0</v>
      </c>
      <c r="S849" s="9"/>
      <c r="T849" s="9"/>
    </row>
    <row r="850" spans="1:20" ht="15.75">
      <c r="A850" s="13">
        <f t="shared" si="62"/>
        <v>776</v>
      </c>
      <c r="B850" s="15" t="s">
        <v>993</v>
      </c>
      <c r="C850" s="13">
        <v>2005</v>
      </c>
      <c r="D850" s="13" t="s">
        <v>1995</v>
      </c>
      <c r="E850" s="11">
        <v>1659621.317647059</v>
      </c>
      <c r="F850" s="11">
        <v>1659621.317647059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0">
        <v>0</v>
      </c>
      <c r="R850" s="14">
        <v>0</v>
      </c>
      <c r="S850" s="9"/>
      <c r="T850" s="9"/>
    </row>
    <row r="851" spans="1:20" ht="15.75">
      <c r="A851" s="13">
        <f t="shared" si="62"/>
        <v>777</v>
      </c>
      <c r="B851" s="15" t="s">
        <v>994</v>
      </c>
      <c r="C851" s="13">
        <v>2015</v>
      </c>
      <c r="D851" s="13" t="s">
        <v>2020</v>
      </c>
      <c r="E851" s="11">
        <v>1656613.8980392157</v>
      </c>
      <c r="F851" s="11">
        <v>1656613.8980392157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0">
        <v>0</v>
      </c>
      <c r="R851" s="14">
        <v>0</v>
      </c>
      <c r="S851" s="9"/>
      <c r="T851" s="9"/>
    </row>
    <row r="852" spans="1:20" ht="15.75">
      <c r="A852" s="13">
        <f t="shared" si="62"/>
        <v>778</v>
      </c>
      <c r="B852" s="15" t="s">
        <v>995</v>
      </c>
      <c r="C852" s="13">
        <v>2008</v>
      </c>
      <c r="D852" s="13" t="s">
        <v>1995</v>
      </c>
      <c r="E852" s="11">
        <v>1675839.901960784</v>
      </c>
      <c r="F852" s="11">
        <v>1675839.901960784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0">
        <v>0</v>
      </c>
      <c r="R852" s="14">
        <v>0</v>
      </c>
      <c r="S852" s="9"/>
      <c r="T852" s="9"/>
    </row>
    <row r="853" spans="1:20" ht="15.75">
      <c r="A853" s="13">
        <f t="shared" si="62"/>
        <v>779</v>
      </c>
      <c r="B853" s="15" t="s">
        <v>996</v>
      </c>
      <c r="C853" s="13"/>
      <c r="D853" s="13"/>
      <c r="E853" s="11">
        <v>1706056.117647059</v>
      </c>
      <c r="F853" s="11">
        <v>0</v>
      </c>
      <c r="G853" s="11">
        <v>0</v>
      </c>
      <c r="H853" s="11">
        <v>0</v>
      </c>
      <c r="I853" s="11">
        <v>948</v>
      </c>
      <c r="J853" s="11">
        <v>1706056.117647059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0">
        <v>0</v>
      </c>
      <c r="R853" s="14">
        <v>0</v>
      </c>
      <c r="S853" s="9"/>
      <c r="T853" s="9"/>
    </row>
    <row r="854" spans="1:20" ht="15.75">
      <c r="A854" s="13">
        <f t="shared" si="62"/>
        <v>780</v>
      </c>
      <c r="B854" s="15" t="s">
        <v>997</v>
      </c>
      <c r="C854" s="13"/>
      <c r="D854" s="13"/>
      <c r="E854" s="11">
        <v>1078430.294117647</v>
      </c>
      <c r="F854" s="11">
        <v>1078430.294117647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0">
        <v>0</v>
      </c>
      <c r="R854" s="14">
        <v>0</v>
      </c>
      <c r="S854" s="9"/>
      <c r="T854" s="9"/>
    </row>
    <row r="855" spans="1:20" ht="31.5">
      <c r="A855" s="13">
        <f t="shared" si="62"/>
        <v>781</v>
      </c>
      <c r="B855" s="15" t="s">
        <v>998</v>
      </c>
      <c r="C855" s="13">
        <v>2006</v>
      </c>
      <c r="D855" s="13" t="s">
        <v>2098</v>
      </c>
      <c r="E855" s="11">
        <v>5277154.120588236</v>
      </c>
      <c r="F855" s="11">
        <v>1863148.844117647</v>
      </c>
      <c r="G855" s="11">
        <v>0</v>
      </c>
      <c r="H855" s="11">
        <v>0</v>
      </c>
      <c r="I855" s="11">
        <v>1858.2</v>
      </c>
      <c r="J855" s="11">
        <v>3414005.2764705885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0">
        <v>0</v>
      </c>
      <c r="R855" s="14">
        <v>0</v>
      </c>
      <c r="S855" s="9"/>
      <c r="T855" s="9"/>
    </row>
    <row r="856" spans="1:20" ht="31.5">
      <c r="A856" s="13">
        <f>A855+1</f>
        <v>782</v>
      </c>
      <c r="B856" s="15" t="s">
        <v>999</v>
      </c>
      <c r="C856" s="13">
        <v>2005</v>
      </c>
      <c r="D856" s="13" t="s">
        <v>2098</v>
      </c>
      <c r="E856" s="11">
        <v>3504903.8803921565</v>
      </c>
      <c r="F856" s="11">
        <v>3504903.8803921565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0">
        <v>0</v>
      </c>
      <c r="R856" s="14">
        <v>0</v>
      </c>
      <c r="S856" s="9"/>
      <c r="T856" s="9"/>
    </row>
    <row r="857" spans="1:20" ht="31.5">
      <c r="A857" s="13">
        <f aca="true" t="shared" si="63" ref="A857:A870">A856+1</f>
        <v>783</v>
      </c>
      <c r="B857" s="15" t="s">
        <v>1000</v>
      </c>
      <c r="C857" s="13">
        <v>2011</v>
      </c>
      <c r="D857" s="13" t="s">
        <v>2098</v>
      </c>
      <c r="E857" s="11">
        <v>3181277.7647058824</v>
      </c>
      <c r="F857" s="11">
        <v>0</v>
      </c>
      <c r="G857" s="11">
        <v>0</v>
      </c>
      <c r="H857" s="11">
        <v>0</v>
      </c>
      <c r="I857" s="11">
        <v>1191</v>
      </c>
      <c r="J857" s="11">
        <v>3181277.7647058824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0">
        <v>0</v>
      </c>
      <c r="R857" s="14">
        <v>0</v>
      </c>
      <c r="S857" s="9"/>
      <c r="T857" s="9"/>
    </row>
    <row r="858" spans="1:20" ht="15.75">
      <c r="A858" s="13">
        <f t="shared" si="63"/>
        <v>784</v>
      </c>
      <c r="B858" s="15" t="s">
        <v>1001</v>
      </c>
      <c r="C858" s="13">
        <v>2006</v>
      </c>
      <c r="D858" s="13" t="s">
        <v>2045</v>
      </c>
      <c r="E858" s="11">
        <v>523220.1960784313</v>
      </c>
      <c r="F858" s="11">
        <v>523220.1960784313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0">
        <v>0</v>
      </c>
      <c r="R858" s="14">
        <v>0</v>
      </c>
      <c r="S858" s="9"/>
      <c r="T858" s="9"/>
    </row>
    <row r="859" spans="1:20" ht="15.75">
      <c r="A859" s="13">
        <f t="shared" si="63"/>
        <v>785</v>
      </c>
      <c r="B859" s="15" t="s">
        <v>1002</v>
      </c>
      <c r="C859" s="13">
        <v>2007</v>
      </c>
      <c r="D859" s="13" t="s">
        <v>2020</v>
      </c>
      <c r="E859" s="11">
        <v>286768.00000000006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34</v>
      </c>
      <c r="N859" s="11">
        <v>286768.00000000006</v>
      </c>
      <c r="O859" s="11">
        <v>0</v>
      </c>
      <c r="P859" s="11">
        <v>0</v>
      </c>
      <c r="Q859" s="10">
        <v>0</v>
      </c>
      <c r="R859" s="14">
        <v>0</v>
      </c>
      <c r="S859" s="9"/>
      <c r="T859" s="9"/>
    </row>
    <row r="860" spans="1:20" ht="15.75">
      <c r="A860" s="13">
        <f t="shared" si="63"/>
        <v>786</v>
      </c>
      <c r="B860" s="15" t="s">
        <v>1003</v>
      </c>
      <c r="C860" s="13"/>
      <c r="D860" s="13"/>
      <c r="E860" s="11">
        <v>2784317.3078431366</v>
      </c>
      <c r="F860" s="11">
        <v>1549365.3725490198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816.6</v>
      </c>
      <c r="N860" s="11">
        <v>1234951.9352941166</v>
      </c>
      <c r="O860" s="11">
        <v>0</v>
      </c>
      <c r="P860" s="11">
        <v>0</v>
      </c>
      <c r="Q860" s="10">
        <v>0</v>
      </c>
      <c r="R860" s="14">
        <v>0</v>
      </c>
      <c r="S860" s="9"/>
      <c r="T860" s="9"/>
    </row>
    <row r="861" spans="1:20" ht="15.75">
      <c r="A861" s="13">
        <f t="shared" si="63"/>
        <v>787</v>
      </c>
      <c r="B861" s="15" t="s">
        <v>1004</v>
      </c>
      <c r="C861" s="13">
        <v>2014</v>
      </c>
      <c r="D861" s="13" t="s">
        <v>2044</v>
      </c>
      <c r="E861" s="11">
        <v>464341.85294117645</v>
      </c>
      <c r="F861" s="11">
        <v>464341.85294117645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0">
        <v>0</v>
      </c>
      <c r="R861" s="14">
        <v>0</v>
      </c>
      <c r="S861" s="9"/>
      <c r="T861" s="9"/>
    </row>
    <row r="862" spans="1:20" ht="15.75">
      <c r="A862" s="13">
        <f t="shared" si="63"/>
        <v>788</v>
      </c>
      <c r="B862" s="15" t="s">
        <v>1005</v>
      </c>
      <c r="C862" s="13">
        <v>2011</v>
      </c>
      <c r="D862" s="13" t="s">
        <v>2020</v>
      </c>
      <c r="E862" s="11">
        <v>1426306.3333333333</v>
      </c>
      <c r="F862" s="11">
        <v>1426306.3333333333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0">
        <v>0</v>
      </c>
      <c r="R862" s="14">
        <v>0</v>
      </c>
      <c r="S862" s="9"/>
      <c r="T862" s="9"/>
    </row>
    <row r="863" spans="1:20" ht="15.75">
      <c r="A863" s="13">
        <f t="shared" si="63"/>
        <v>789</v>
      </c>
      <c r="B863" s="15" t="s">
        <v>1006</v>
      </c>
      <c r="C863" s="13">
        <v>2011</v>
      </c>
      <c r="D863" s="13" t="s">
        <v>2045</v>
      </c>
      <c r="E863" s="11">
        <v>2435988.988235294</v>
      </c>
      <c r="F863" s="11">
        <v>0</v>
      </c>
      <c r="G863" s="11">
        <v>0</v>
      </c>
      <c r="H863" s="11">
        <v>0</v>
      </c>
      <c r="I863" s="11">
        <v>1353.6</v>
      </c>
      <c r="J863" s="11">
        <v>2435988.988235294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0">
        <v>0</v>
      </c>
      <c r="R863" s="14">
        <v>0</v>
      </c>
      <c r="S863" s="9"/>
      <c r="T863" s="9"/>
    </row>
    <row r="864" spans="1:20" ht="15.75">
      <c r="A864" s="13">
        <f t="shared" si="63"/>
        <v>790</v>
      </c>
      <c r="B864" s="15" t="s">
        <v>1007</v>
      </c>
      <c r="C864" s="13">
        <v>2006</v>
      </c>
      <c r="D864" s="13" t="s">
        <v>1995</v>
      </c>
      <c r="E864" s="11">
        <v>6176180.890196078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11">
        <v>3835.6</v>
      </c>
      <c r="N864" s="11">
        <v>6176180.890196078</v>
      </c>
      <c r="O864" s="11">
        <v>0</v>
      </c>
      <c r="P864" s="11">
        <v>0</v>
      </c>
      <c r="Q864" s="10">
        <v>0</v>
      </c>
      <c r="R864" s="14">
        <v>0</v>
      </c>
      <c r="S864" s="9"/>
      <c r="T864" s="9"/>
    </row>
    <row r="865" spans="1:20" ht="31.5">
      <c r="A865" s="13">
        <f t="shared" si="63"/>
        <v>791</v>
      </c>
      <c r="B865" s="15" t="s">
        <v>1008</v>
      </c>
      <c r="C865" s="13">
        <v>2008</v>
      </c>
      <c r="D865" s="13" t="s">
        <v>2098</v>
      </c>
      <c r="E865" s="11">
        <v>1050920.3764705884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124.6</v>
      </c>
      <c r="N865" s="11">
        <v>1050920.3764705884</v>
      </c>
      <c r="O865" s="11">
        <v>0</v>
      </c>
      <c r="P865" s="11">
        <v>0</v>
      </c>
      <c r="Q865" s="10">
        <v>0</v>
      </c>
      <c r="R865" s="14">
        <v>0</v>
      </c>
      <c r="S865" s="9"/>
      <c r="T865" s="9"/>
    </row>
    <row r="866" spans="1:20" ht="15.75">
      <c r="A866" s="13">
        <f t="shared" si="63"/>
        <v>792</v>
      </c>
      <c r="B866" s="15" t="s">
        <v>1009</v>
      </c>
      <c r="C866" s="13">
        <v>2015</v>
      </c>
      <c r="D866" s="13" t="s">
        <v>1995</v>
      </c>
      <c r="E866" s="11">
        <v>12816292.682352941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7611.6</v>
      </c>
      <c r="N866" s="11">
        <v>12816292.682352941</v>
      </c>
      <c r="O866" s="11">
        <v>0</v>
      </c>
      <c r="P866" s="11">
        <v>0</v>
      </c>
      <c r="Q866" s="10">
        <v>0</v>
      </c>
      <c r="R866" s="14">
        <v>0</v>
      </c>
      <c r="S866" s="9"/>
      <c r="T866" s="9"/>
    </row>
    <row r="867" spans="1:20" ht="15.75">
      <c r="A867" s="13">
        <f t="shared" si="63"/>
        <v>793</v>
      </c>
      <c r="B867" s="15" t="s">
        <v>1010</v>
      </c>
      <c r="C867" s="13">
        <v>2011</v>
      </c>
      <c r="D867" s="13" t="s">
        <v>2020</v>
      </c>
      <c r="E867" s="11">
        <v>12816292.682352941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7611.6</v>
      </c>
      <c r="N867" s="11">
        <v>12816292.682352941</v>
      </c>
      <c r="O867" s="11">
        <v>0</v>
      </c>
      <c r="P867" s="11">
        <v>0</v>
      </c>
      <c r="Q867" s="10">
        <v>0</v>
      </c>
      <c r="R867" s="14">
        <v>0</v>
      </c>
      <c r="S867" s="9"/>
      <c r="T867" s="9"/>
    </row>
    <row r="868" spans="1:20" ht="15.75">
      <c r="A868" s="13">
        <f t="shared" si="63"/>
        <v>794</v>
      </c>
      <c r="B868" s="15" t="s">
        <v>1011</v>
      </c>
      <c r="C868" s="13">
        <v>2008</v>
      </c>
      <c r="D868" s="13" t="s">
        <v>2030</v>
      </c>
      <c r="E868" s="11">
        <v>5879036.768627451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3526.4</v>
      </c>
      <c r="N868" s="11">
        <v>5879036.768627451</v>
      </c>
      <c r="O868" s="11">
        <v>0</v>
      </c>
      <c r="P868" s="11">
        <v>0</v>
      </c>
      <c r="Q868" s="10">
        <v>0</v>
      </c>
      <c r="R868" s="14">
        <v>0</v>
      </c>
      <c r="S868" s="9"/>
      <c r="T868" s="9"/>
    </row>
    <row r="869" spans="1:20" ht="31.5">
      <c r="A869" s="13">
        <f t="shared" si="63"/>
        <v>795</v>
      </c>
      <c r="B869" s="15" t="s">
        <v>1012</v>
      </c>
      <c r="C869" s="13">
        <v>2011</v>
      </c>
      <c r="D869" s="13" t="s">
        <v>2100</v>
      </c>
      <c r="E869" s="11">
        <v>1740927.4</v>
      </c>
      <c r="F869" s="11">
        <v>1740927.4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0">
        <v>0</v>
      </c>
      <c r="R869" s="14">
        <v>0</v>
      </c>
      <c r="S869" s="9"/>
      <c r="T869" s="9"/>
    </row>
    <row r="870" spans="1:20" ht="15.75">
      <c r="A870" s="13">
        <f t="shared" si="63"/>
        <v>796</v>
      </c>
      <c r="B870" s="15" t="s">
        <v>1013</v>
      </c>
      <c r="C870" s="13">
        <v>2012</v>
      </c>
      <c r="D870" s="13" t="s">
        <v>2020</v>
      </c>
      <c r="E870" s="11">
        <v>626933.8823529412</v>
      </c>
      <c r="F870" s="11">
        <v>626933.8823529412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0">
        <v>0</v>
      </c>
      <c r="R870" s="14">
        <v>0</v>
      </c>
      <c r="S870" s="9"/>
      <c r="T870" s="9"/>
    </row>
    <row r="871" spans="1:20" ht="15.75">
      <c r="A871" s="13">
        <f>A870+1</f>
        <v>797</v>
      </c>
      <c r="B871" s="15" t="s">
        <v>1014</v>
      </c>
      <c r="C871" s="13">
        <v>2007</v>
      </c>
      <c r="D871" s="13" t="s">
        <v>2045</v>
      </c>
      <c r="E871" s="11">
        <v>267541.85294117645</v>
      </c>
      <c r="F871" s="11">
        <v>267541.85294117645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0">
        <v>0</v>
      </c>
      <c r="R871" s="14">
        <v>0</v>
      </c>
      <c r="S871" s="9"/>
      <c r="T871" s="9"/>
    </row>
    <row r="872" spans="1:20" ht="15.75">
      <c r="A872" s="13">
        <f aca="true" t="shared" si="64" ref="A872:A878">A871+1</f>
        <v>798</v>
      </c>
      <c r="B872" s="15" t="s">
        <v>1015</v>
      </c>
      <c r="C872" s="13">
        <v>2008</v>
      </c>
      <c r="D872" s="13" t="s">
        <v>1995</v>
      </c>
      <c r="E872" s="11">
        <v>1284551.9529411767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152.3</v>
      </c>
      <c r="N872" s="11">
        <v>1284551.9529411767</v>
      </c>
      <c r="O872" s="11">
        <v>0</v>
      </c>
      <c r="P872" s="11">
        <v>0</v>
      </c>
      <c r="Q872" s="10">
        <v>0</v>
      </c>
      <c r="R872" s="14">
        <v>0</v>
      </c>
      <c r="S872" s="9"/>
      <c r="T872" s="9"/>
    </row>
    <row r="873" spans="1:20" ht="15.75">
      <c r="A873" s="13">
        <f t="shared" si="64"/>
        <v>799</v>
      </c>
      <c r="B873" s="15" t="s">
        <v>1016</v>
      </c>
      <c r="C873" s="13">
        <v>2000</v>
      </c>
      <c r="D873" s="13" t="s">
        <v>2020</v>
      </c>
      <c r="E873" s="11">
        <v>10511552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6528</v>
      </c>
      <c r="N873" s="11">
        <v>10511552</v>
      </c>
      <c r="O873" s="11">
        <v>0</v>
      </c>
      <c r="P873" s="11">
        <v>0</v>
      </c>
      <c r="Q873" s="10">
        <v>0</v>
      </c>
      <c r="R873" s="14">
        <v>0</v>
      </c>
      <c r="S873" s="9"/>
      <c r="T873" s="9"/>
    </row>
    <row r="874" spans="1:20" ht="15.75">
      <c r="A874" s="13">
        <f t="shared" si="64"/>
        <v>800</v>
      </c>
      <c r="B874" s="15" t="s">
        <v>1017</v>
      </c>
      <c r="C874" s="13">
        <v>2011</v>
      </c>
      <c r="D874" s="13" t="s">
        <v>2045</v>
      </c>
      <c r="E874" s="11">
        <v>10577249.200000001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6568.8</v>
      </c>
      <c r="N874" s="11">
        <v>10577249.200000001</v>
      </c>
      <c r="O874" s="11">
        <v>0</v>
      </c>
      <c r="P874" s="11">
        <v>0</v>
      </c>
      <c r="Q874" s="10">
        <v>0</v>
      </c>
      <c r="R874" s="14">
        <v>0</v>
      </c>
      <c r="S874" s="9"/>
      <c r="T874" s="9"/>
    </row>
    <row r="875" spans="1:20" ht="15.75">
      <c r="A875" s="13">
        <f t="shared" si="64"/>
        <v>801</v>
      </c>
      <c r="B875" s="15" t="s">
        <v>1018</v>
      </c>
      <c r="C875" s="13"/>
      <c r="D875" s="13"/>
      <c r="E875" s="11">
        <v>1449517.618627451</v>
      </c>
      <c r="F875" s="11">
        <v>1449517.618627451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0">
        <v>0</v>
      </c>
      <c r="R875" s="14">
        <v>0</v>
      </c>
      <c r="S875" s="9"/>
      <c r="T875" s="9"/>
    </row>
    <row r="876" spans="1:20" ht="15.75">
      <c r="A876" s="13">
        <f t="shared" si="64"/>
        <v>802</v>
      </c>
      <c r="B876" s="15" t="s">
        <v>1019</v>
      </c>
      <c r="C876" s="13">
        <v>2005</v>
      </c>
      <c r="D876" s="13" t="s">
        <v>1995</v>
      </c>
      <c r="E876" s="11">
        <v>1633145.2843137253</v>
      </c>
      <c r="F876" s="11">
        <v>1633145.2843137253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0">
        <v>0</v>
      </c>
      <c r="R876" s="14">
        <v>0</v>
      </c>
      <c r="S876" s="9"/>
      <c r="T876" s="9"/>
    </row>
    <row r="877" spans="1:20" ht="15.75">
      <c r="A877" s="13">
        <f t="shared" si="64"/>
        <v>803</v>
      </c>
      <c r="B877" s="15" t="s">
        <v>1020</v>
      </c>
      <c r="C877" s="13">
        <v>2007</v>
      </c>
      <c r="D877" s="13" t="s">
        <v>1995</v>
      </c>
      <c r="E877" s="11">
        <v>1111527.3529411764</v>
      </c>
      <c r="F877" s="11">
        <v>1111527.3529411764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0">
        <v>0</v>
      </c>
      <c r="R877" s="14">
        <v>0</v>
      </c>
      <c r="S877" s="9"/>
      <c r="T877" s="9"/>
    </row>
    <row r="878" spans="1:20" ht="15.75">
      <c r="A878" s="13">
        <f t="shared" si="64"/>
        <v>804</v>
      </c>
      <c r="B878" s="15" t="s">
        <v>1021</v>
      </c>
      <c r="C878" s="13">
        <v>2014</v>
      </c>
      <c r="D878" s="13" t="s">
        <v>1995</v>
      </c>
      <c r="E878" s="11">
        <v>1025433.3078431372</v>
      </c>
      <c r="F878" s="11">
        <v>0</v>
      </c>
      <c r="G878" s="11">
        <v>0</v>
      </c>
      <c r="H878" s="11">
        <v>0</v>
      </c>
      <c r="I878" s="11">
        <v>569.8</v>
      </c>
      <c r="J878" s="11">
        <v>1025433.3078431372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0">
        <v>0</v>
      </c>
      <c r="R878" s="14">
        <v>0</v>
      </c>
      <c r="S878" s="9"/>
      <c r="T878" s="9"/>
    </row>
    <row r="879" spans="1:20" ht="15.75" customHeight="1">
      <c r="A879" s="35" t="s">
        <v>29</v>
      </c>
      <c r="B879" s="35"/>
      <c r="C879" s="35"/>
      <c r="D879" s="35"/>
      <c r="E879" s="14">
        <f>SUM(E768:E878)</f>
        <v>320822126.03156877</v>
      </c>
      <c r="F879" s="14">
        <f aca="true" t="shared" si="65" ref="F879:R879">SUM(F768:F878)</f>
        <v>104934035.06862739</v>
      </c>
      <c r="G879" s="14">
        <f t="shared" si="65"/>
        <v>0</v>
      </c>
      <c r="H879" s="14">
        <f t="shared" si="65"/>
        <v>0</v>
      </c>
      <c r="I879" s="14">
        <f t="shared" si="65"/>
        <v>22169.8</v>
      </c>
      <c r="J879" s="14">
        <f t="shared" si="65"/>
        <v>50980179.001960784</v>
      </c>
      <c r="K879" s="14">
        <f t="shared" si="65"/>
        <v>0</v>
      </c>
      <c r="L879" s="14">
        <f t="shared" si="65"/>
        <v>0</v>
      </c>
      <c r="M879" s="14">
        <f t="shared" si="65"/>
        <v>94626.8</v>
      </c>
      <c r="N879" s="14">
        <f t="shared" si="65"/>
        <v>164907911.9609804</v>
      </c>
      <c r="O879" s="14">
        <f t="shared" si="65"/>
        <v>0</v>
      </c>
      <c r="P879" s="14">
        <f t="shared" si="65"/>
        <v>0</v>
      </c>
      <c r="Q879" s="14">
        <f t="shared" si="65"/>
        <v>0</v>
      </c>
      <c r="R879" s="14">
        <f t="shared" si="65"/>
        <v>0</v>
      </c>
      <c r="S879" s="9"/>
      <c r="T879" s="9"/>
    </row>
    <row r="880" spans="1:20" ht="15.75">
      <c r="A880" s="43" t="s">
        <v>1022</v>
      </c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40"/>
      <c r="S880" s="9"/>
      <c r="T880" s="9"/>
    </row>
    <row r="881" spans="1:20" ht="31.5">
      <c r="A881" s="13">
        <f>A878+1</f>
        <v>805</v>
      </c>
      <c r="B881" s="15" t="s">
        <v>1023</v>
      </c>
      <c r="C881" s="13">
        <v>2003</v>
      </c>
      <c r="D881" s="13" t="s">
        <v>2050</v>
      </c>
      <c r="E881" s="11">
        <v>1869233.1117647057</v>
      </c>
      <c r="F881" s="11">
        <v>0</v>
      </c>
      <c r="G881" s="11">
        <v>0</v>
      </c>
      <c r="H881" s="11">
        <v>0</v>
      </c>
      <c r="I881" s="11">
        <v>1017.4</v>
      </c>
      <c r="J881" s="11">
        <v>1869233.1117647057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0">
        <v>0</v>
      </c>
      <c r="R881" s="14">
        <v>0</v>
      </c>
      <c r="S881" s="9"/>
      <c r="T881" s="9"/>
    </row>
    <row r="882" spans="1:20" ht="31.5">
      <c r="A882" s="13">
        <f>A881+1</f>
        <v>806</v>
      </c>
      <c r="B882" s="15" t="s">
        <v>1024</v>
      </c>
      <c r="C882" s="13">
        <v>2002</v>
      </c>
      <c r="D882" s="13" t="s">
        <v>2050</v>
      </c>
      <c r="E882" s="11">
        <v>3094504.944117647</v>
      </c>
      <c r="F882" s="11">
        <v>0</v>
      </c>
      <c r="G882" s="11">
        <v>0</v>
      </c>
      <c r="H882" s="11">
        <v>0</v>
      </c>
      <c r="I882" s="11">
        <v>1684.3</v>
      </c>
      <c r="J882" s="11">
        <v>3094504.944117647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0">
        <v>0</v>
      </c>
      <c r="R882" s="14">
        <v>0</v>
      </c>
      <c r="S882" s="9"/>
      <c r="T882" s="9"/>
    </row>
    <row r="883" spans="1:20" ht="31.5">
      <c r="A883" s="13">
        <f>A882+1</f>
        <v>807</v>
      </c>
      <c r="B883" s="15" t="s">
        <v>1025</v>
      </c>
      <c r="C883" s="13" t="s">
        <v>2051</v>
      </c>
      <c r="D883" s="13" t="s">
        <v>2052</v>
      </c>
      <c r="E883" s="11">
        <v>584882.1078431373</v>
      </c>
      <c r="F883" s="11">
        <v>0</v>
      </c>
      <c r="G883" s="11">
        <v>0</v>
      </c>
      <c r="H883" s="11">
        <v>0</v>
      </c>
      <c r="I883" s="11">
        <v>325</v>
      </c>
      <c r="J883" s="11">
        <v>584882.1078431373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0">
        <v>0</v>
      </c>
      <c r="R883" s="14">
        <v>0</v>
      </c>
      <c r="S883" s="9"/>
      <c r="T883" s="9"/>
    </row>
    <row r="884" spans="1:20" ht="15.75" customHeight="1">
      <c r="A884" s="35" t="s">
        <v>29</v>
      </c>
      <c r="B884" s="35"/>
      <c r="C884" s="35"/>
      <c r="D884" s="35"/>
      <c r="E884" s="14">
        <f>SUM(E881:E883)</f>
        <v>5548620.163725491</v>
      </c>
      <c r="F884" s="14">
        <f aca="true" t="shared" si="66" ref="F884:R884">SUM(F881:F883)</f>
        <v>0</v>
      </c>
      <c r="G884" s="14">
        <f t="shared" si="66"/>
        <v>0</v>
      </c>
      <c r="H884" s="14">
        <f t="shared" si="66"/>
        <v>0</v>
      </c>
      <c r="I884" s="14">
        <f t="shared" si="66"/>
        <v>3026.7</v>
      </c>
      <c r="J884" s="14">
        <f t="shared" si="66"/>
        <v>5548620.163725491</v>
      </c>
      <c r="K884" s="14">
        <f t="shared" si="66"/>
        <v>0</v>
      </c>
      <c r="L884" s="14">
        <f t="shared" si="66"/>
        <v>0</v>
      </c>
      <c r="M884" s="14">
        <f t="shared" si="66"/>
        <v>0</v>
      </c>
      <c r="N884" s="14">
        <f t="shared" si="66"/>
        <v>0</v>
      </c>
      <c r="O884" s="14">
        <f t="shared" si="66"/>
        <v>0</v>
      </c>
      <c r="P884" s="14">
        <f t="shared" si="66"/>
        <v>0</v>
      </c>
      <c r="Q884" s="14">
        <f t="shared" si="66"/>
        <v>0</v>
      </c>
      <c r="R884" s="14">
        <f t="shared" si="66"/>
        <v>0</v>
      </c>
      <c r="S884" s="9"/>
      <c r="T884" s="9"/>
    </row>
    <row r="885" spans="1:20" ht="15.75">
      <c r="A885" s="34" t="s">
        <v>1026</v>
      </c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40"/>
      <c r="S885" s="9"/>
      <c r="T885" s="9"/>
    </row>
    <row r="886" spans="1:20" ht="31.5">
      <c r="A886" s="13">
        <f>A883+1</f>
        <v>808</v>
      </c>
      <c r="B886" s="15" t="s">
        <v>1027</v>
      </c>
      <c r="C886" s="13"/>
      <c r="D886" s="13"/>
      <c r="E886" s="11">
        <v>3059037.2941176468</v>
      </c>
      <c r="F886" s="11">
        <v>1164766.988235294</v>
      </c>
      <c r="G886" s="11">
        <v>0</v>
      </c>
      <c r="H886" s="11">
        <v>0</v>
      </c>
      <c r="I886" s="11">
        <v>672</v>
      </c>
      <c r="J886" s="11">
        <v>1794977.8823529412</v>
      </c>
      <c r="K886" s="11">
        <v>0</v>
      </c>
      <c r="L886" s="11">
        <v>0</v>
      </c>
      <c r="M886" s="11">
        <v>5.8</v>
      </c>
      <c r="N886" s="11">
        <v>99292.42352941177</v>
      </c>
      <c r="O886" s="11">
        <v>0</v>
      </c>
      <c r="P886" s="11">
        <v>0</v>
      </c>
      <c r="Q886" s="10">
        <v>0</v>
      </c>
      <c r="R886" s="14">
        <v>0</v>
      </c>
      <c r="S886" s="9"/>
      <c r="T886" s="9"/>
    </row>
    <row r="887" spans="1:20" ht="31.5">
      <c r="A887" s="13">
        <f aca="true" t="shared" si="67" ref="A887:A893">A886+1</f>
        <v>809</v>
      </c>
      <c r="B887" s="15" t="s">
        <v>1028</v>
      </c>
      <c r="C887" s="13"/>
      <c r="D887" s="13"/>
      <c r="E887" s="11">
        <v>1903958.682352941</v>
      </c>
      <c r="F887" s="11">
        <v>0</v>
      </c>
      <c r="G887" s="11">
        <v>0</v>
      </c>
      <c r="H887" s="11">
        <v>0</v>
      </c>
      <c r="I887" s="11">
        <v>712.8</v>
      </c>
      <c r="J887" s="11">
        <v>1903958.682352941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0">
        <v>0</v>
      </c>
      <c r="R887" s="14">
        <v>0</v>
      </c>
      <c r="S887" s="9"/>
      <c r="T887" s="9"/>
    </row>
    <row r="888" spans="1:20" ht="31.5">
      <c r="A888" s="13">
        <f t="shared" si="67"/>
        <v>810</v>
      </c>
      <c r="B888" s="15" t="s">
        <v>1029</v>
      </c>
      <c r="C888" s="13"/>
      <c r="D888" s="13"/>
      <c r="E888" s="11">
        <v>2054929.1435294119</v>
      </c>
      <c r="F888" s="11">
        <v>0</v>
      </c>
      <c r="G888" s="11">
        <v>0</v>
      </c>
      <c r="H888" s="11">
        <v>0</v>
      </c>
      <c r="I888" s="11">
        <v>769.32</v>
      </c>
      <c r="J888" s="11">
        <v>2054929.1435294119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0</v>
      </c>
      <c r="Q888" s="10">
        <v>0</v>
      </c>
      <c r="R888" s="14">
        <v>0</v>
      </c>
      <c r="S888" s="9"/>
      <c r="T888" s="9"/>
    </row>
    <row r="889" spans="1:20" ht="15.75">
      <c r="A889" s="13">
        <f t="shared" si="67"/>
        <v>811</v>
      </c>
      <c r="B889" s="15" t="s">
        <v>1030</v>
      </c>
      <c r="C889" s="13"/>
      <c r="D889" s="13"/>
      <c r="E889" s="11">
        <v>5358505.103372549</v>
      </c>
      <c r="F889" s="11">
        <v>2701054.1490196073</v>
      </c>
      <c r="G889" s="11">
        <v>0</v>
      </c>
      <c r="H889" s="11">
        <v>0</v>
      </c>
      <c r="I889" s="11">
        <v>761.25</v>
      </c>
      <c r="J889" s="11">
        <v>2033373.3823529412</v>
      </c>
      <c r="K889" s="11">
        <v>0</v>
      </c>
      <c r="L889" s="11">
        <v>0</v>
      </c>
      <c r="M889" s="11">
        <v>9</v>
      </c>
      <c r="N889" s="11">
        <v>355098</v>
      </c>
      <c r="O889" s="11">
        <v>126.8</v>
      </c>
      <c r="P889" s="11">
        <v>268979.572</v>
      </c>
      <c r="Q889" s="10">
        <v>0</v>
      </c>
      <c r="R889" s="14">
        <v>0</v>
      </c>
      <c r="S889" s="9"/>
      <c r="T889" s="9"/>
    </row>
    <row r="890" spans="1:20" ht="15.75">
      <c r="A890" s="13">
        <f t="shared" si="67"/>
        <v>812</v>
      </c>
      <c r="B890" s="15" t="s">
        <v>1031</v>
      </c>
      <c r="C890" s="13"/>
      <c r="D890" s="13"/>
      <c r="E890" s="11">
        <v>1186678.203529412</v>
      </c>
      <c r="F890" s="11">
        <v>220824.01764705882</v>
      </c>
      <c r="G890" s="11">
        <v>0</v>
      </c>
      <c r="H890" s="11">
        <v>0</v>
      </c>
      <c r="I890" s="11">
        <v>250.4</v>
      </c>
      <c r="J890" s="11">
        <v>668842.9490196079</v>
      </c>
      <c r="K890" s="11">
        <v>0</v>
      </c>
      <c r="L890" s="11">
        <v>0</v>
      </c>
      <c r="M890" s="11">
        <v>8</v>
      </c>
      <c r="N890" s="11">
        <v>186704.1568627451</v>
      </c>
      <c r="O890" s="11">
        <v>52</v>
      </c>
      <c r="P890" s="11">
        <v>110307.08</v>
      </c>
      <c r="Q890" s="10">
        <v>0</v>
      </c>
      <c r="R890" s="14">
        <v>0</v>
      </c>
      <c r="S890" s="9"/>
      <c r="T890" s="9"/>
    </row>
    <row r="891" spans="1:20" ht="31.5">
      <c r="A891" s="13">
        <f t="shared" si="67"/>
        <v>813</v>
      </c>
      <c r="B891" s="15" t="s">
        <v>1032</v>
      </c>
      <c r="C891" s="13"/>
      <c r="D891" s="13"/>
      <c r="E891" s="11">
        <v>1878179.9906862746</v>
      </c>
      <c r="F891" s="11">
        <v>1515579.9039215688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8</v>
      </c>
      <c r="N891" s="11">
        <v>134561.41176470587</v>
      </c>
      <c r="O891" s="11">
        <v>107.5</v>
      </c>
      <c r="P891" s="11">
        <v>228038.675</v>
      </c>
      <c r="Q891" s="10">
        <v>0</v>
      </c>
      <c r="R891" s="14">
        <v>0</v>
      </c>
      <c r="S891" s="9"/>
      <c r="T891" s="9"/>
    </row>
    <row r="892" spans="1:20" ht="15.75">
      <c r="A892" s="13">
        <f t="shared" si="67"/>
        <v>814</v>
      </c>
      <c r="B892" s="50" t="s">
        <v>2370</v>
      </c>
      <c r="C892" s="13"/>
      <c r="D892" s="13"/>
      <c r="E892" s="11">
        <f>F892+H892+J892+N892+R892</f>
        <v>8034613.313999999</v>
      </c>
      <c r="F892" s="11">
        <v>2153963.512</v>
      </c>
      <c r="G892" s="11"/>
      <c r="H892" s="11"/>
      <c r="I892" s="11">
        <v>711.4</v>
      </c>
      <c r="J892" s="11">
        <v>2782769.152</v>
      </c>
      <c r="K892" s="11">
        <v>711.36</v>
      </c>
      <c r="L892" s="11" t="s">
        <v>2222</v>
      </c>
      <c r="M892" s="11">
        <v>1208.06</v>
      </c>
      <c r="N892" s="11">
        <v>3097880.65</v>
      </c>
      <c r="O892" s="11">
        <v>177.12</v>
      </c>
      <c r="P892" s="11" t="s">
        <v>2222</v>
      </c>
      <c r="Q892" s="10"/>
      <c r="R892" s="14"/>
      <c r="S892" s="9"/>
      <c r="T892" s="9"/>
    </row>
    <row r="893" spans="1:20" ht="15.75">
      <c r="A893" s="13">
        <f t="shared" si="67"/>
        <v>815</v>
      </c>
      <c r="B893" s="15" t="s">
        <v>1033</v>
      </c>
      <c r="C893" s="13"/>
      <c r="D893" s="13"/>
      <c r="E893" s="11">
        <v>5042958.436529411</v>
      </c>
      <c r="F893" s="11">
        <v>1175170.3764705881</v>
      </c>
      <c r="G893" s="11">
        <v>0</v>
      </c>
      <c r="H893" s="11">
        <v>0</v>
      </c>
      <c r="I893" s="11">
        <v>1085.25</v>
      </c>
      <c r="J893" s="11">
        <v>2898809.147058823</v>
      </c>
      <c r="K893" s="11">
        <v>0</v>
      </c>
      <c r="L893" s="11">
        <v>0</v>
      </c>
      <c r="M893" s="11">
        <v>39</v>
      </c>
      <c r="N893" s="11">
        <v>608996</v>
      </c>
      <c r="O893" s="11">
        <v>169.7</v>
      </c>
      <c r="P893" s="11">
        <v>359982.91299999994</v>
      </c>
      <c r="Q893" s="10">
        <v>0</v>
      </c>
      <c r="R893" s="14">
        <v>0</v>
      </c>
      <c r="S893" s="9"/>
      <c r="T893" s="9"/>
    </row>
    <row r="894" spans="1:20" ht="15.75" customHeight="1">
      <c r="A894" s="35" t="s">
        <v>29</v>
      </c>
      <c r="B894" s="35"/>
      <c r="C894" s="35"/>
      <c r="D894" s="35"/>
      <c r="E894" s="14">
        <f>SUM(E886:E893)</f>
        <v>28518860.16811765</v>
      </c>
      <c r="F894" s="14">
        <f>SUM(F886:F893)</f>
        <v>8931358.947294116</v>
      </c>
      <c r="G894" s="14">
        <f aca="true" t="shared" si="68" ref="G894:R894">SUM(G886:G893)</f>
        <v>0</v>
      </c>
      <c r="H894" s="14">
        <f t="shared" si="68"/>
        <v>0</v>
      </c>
      <c r="I894" s="14">
        <f t="shared" si="68"/>
        <v>4962.42</v>
      </c>
      <c r="J894" s="14">
        <f t="shared" si="68"/>
        <v>14137660.338666663</v>
      </c>
      <c r="K894" s="14">
        <f t="shared" si="68"/>
        <v>711.36</v>
      </c>
      <c r="L894" s="14">
        <f t="shared" si="68"/>
        <v>0</v>
      </c>
      <c r="M894" s="14">
        <f t="shared" si="68"/>
        <v>1277.86</v>
      </c>
      <c r="N894" s="14">
        <f t="shared" si="68"/>
        <v>4482532.642156863</v>
      </c>
      <c r="O894" s="14">
        <f t="shared" si="68"/>
        <v>633.12</v>
      </c>
      <c r="P894" s="14">
        <f t="shared" si="68"/>
        <v>967308.24</v>
      </c>
      <c r="Q894" s="14">
        <f t="shared" si="68"/>
        <v>0</v>
      </c>
      <c r="R894" s="14">
        <f t="shared" si="68"/>
        <v>0</v>
      </c>
      <c r="S894" s="9"/>
      <c r="T894" s="9"/>
    </row>
    <row r="895" spans="1:20" ht="15.75">
      <c r="A895" s="34" t="s">
        <v>0</v>
      </c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40"/>
      <c r="S895" s="9"/>
      <c r="T895" s="9"/>
    </row>
    <row r="896" spans="1:20" ht="31.5">
      <c r="A896" s="13">
        <f>A893+1</f>
        <v>816</v>
      </c>
      <c r="B896" s="15" t="s">
        <v>1034</v>
      </c>
      <c r="C896" s="13"/>
      <c r="D896" s="13"/>
      <c r="E896" s="11">
        <v>1620099.0438235295</v>
      </c>
      <c r="F896" s="11">
        <v>0</v>
      </c>
      <c r="G896" s="11">
        <v>0</v>
      </c>
      <c r="H896" s="11">
        <v>0</v>
      </c>
      <c r="I896" s="11">
        <v>414.17</v>
      </c>
      <c r="J896" s="11">
        <v>1620099.0438235295</v>
      </c>
      <c r="K896" s="11">
        <v>0</v>
      </c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0">
        <v>0</v>
      </c>
      <c r="R896" s="14">
        <v>0</v>
      </c>
      <c r="S896" s="9"/>
      <c r="T896" s="9"/>
    </row>
    <row r="897" spans="1:20" ht="15.75">
      <c r="A897" s="13">
        <f>A896+1</f>
        <v>817</v>
      </c>
      <c r="B897" s="15" t="s">
        <v>1035</v>
      </c>
      <c r="C897" s="13"/>
      <c r="D897" s="13"/>
      <c r="E897" s="11">
        <v>3339046.1520588235</v>
      </c>
      <c r="F897" s="11">
        <v>0</v>
      </c>
      <c r="G897" s="11">
        <v>0</v>
      </c>
      <c r="H897" s="11">
        <v>0</v>
      </c>
      <c r="I897" s="11">
        <v>853.61</v>
      </c>
      <c r="J897" s="11">
        <v>3339046.1520588235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0">
        <v>0</v>
      </c>
      <c r="R897" s="14">
        <v>0</v>
      </c>
      <c r="S897" s="9"/>
      <c r="T897" s="9"/>
    </row>
    <row r="898" spans="1:20" ht="15.75">
      <c r="A898" s="13">
        <f aca="true" t="shared" si="69" ref="A898:A905">A897+1</f>
        <v>818</v>
      </c>
      <c r="B898" s="15" t="s">
        <v>1036</v>
      </c>
      <c r="C898" s="13"/>
      <c r="D898" s="13"/>
      <c r="E898" s="11">
        <v>3215945.6935294117</v>
      </c>
      <c r="F898" s="11">
        <v>0</v>
      </c>
      <c r="G898" s="11">
        <v>0</v>
      </c>
      <c r="H898" s="11">
        <v>0</v>
      </c>
      <c r="I898" s="11">
        <v>822.14</v>
      </c>
      <c r="J898" s="11">
        <v>3215945.6935294117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0">
        <v>0</v>
      </c>
      <c r="R898" s="14">
        <v>0</v>
      </c>
      <c r="S898" s="9"/>
      <c r="T898" s="9"/>
    </row>
    <row r="899" spans="1:20" ht="15.75">
      <c r="A899" s="13">
        <f t="shared" si="69"/>
        <v>819</v>
      </c>
      <c r="B899" s="15" t="s">
        <v>1037</v>
      </c>
      <c r="C899" s="13"/>
      <c r="D899" s="13"/>
      <c r="E899" s="11">
        <v>2571575.2285294114</v>
      </c>
      <c r="F899" s="11">
        <v>0</v>
      </c>
      <c r="G899" s="11">
        <v>0</v>
      </c>
      <c r="H899" s="11">
        <v>0</v>
      </c>
      <c r="I899" s="11">
        <v>657.41</v>
      </c>
      <c r="J899" s="11">
        <v>2571575.2285294114</v>
      </c>
      <c r="K899" s="11">
        <v>0</v>
      </c>
      <c r="L899" s="11">
        <v>0</v>
      </c>
      <c r="M899" s="11">
        <v>0</v>
      </c>
      <c r="N899" s="11">
        <v>0</v>
      </c>
      <c r="O899" s="11">
        <v>0</v>
      </c>
      <c r="P899" s="11">
        <v>0</v>
      </c>
      <c r="Q899" s="10">
        <v>0</v>
      </c>
      <c r="R899" s="14">
        <v>0</v>
      </c>
      <c r="S899" s="9"/>
      <c r="T899" s="9"/>
    </row>
    <row r="900" spans="1:20" ht="15.75">
      <c r="A900" s="13">
        <f t="shared" si="69"/>
        <v>820</v>
      </c>
      <c r="B900" s="15" t="s">
        <v>1038</v>
      </c>
      <c r="C900" s="13"/>
      <c r="D900" s="13"/>
      <c r="E900" s="11">
        <v>1462967</v>
      </c>
      <c r="F900" s="11">
        <v>0</v>
      </c>
      <c r="G900" s="11">
        <v>0</v>
      </c>
      <c r="H900" s="11">
        <v>0</v>
      </c>
      <c r="I900" s="11">
        <v>374</v>
      </c>
      <c r="J900" s="11">
        <v>1462967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0">
        <v>0</v>
      </c>
      <c r="R900" s="14">
        <v>0</v>
      </c>
      <c r="S900" s="9"/>
      <c r="T900" s="9"/>
    </row>
    <row r="901" spans="1:20" ht="15.75">
      <c r="A901" s="13">
        <f t="shared" si="69"/>
        <v>821</v>
      </c>
      <c r="B901" s="15" t="s">
        <v>1039</v>
      </c>
      <c r="C901" s="13"/>
      <c r="D901" s="13"/>
      <c r="E901" s="11">
        <v>4733128.529411765</v>
      </c>
      <c r="F901" s="11">
        <v>0</v>
      </c>
      <c r="G901" s="11">
        <v>0</v>
      </c>
      <c r="H901" s="11">
        <v>0</v>
      </c>
      <c r="I901" s="11">
        <v>1210</v>
      </c>
      <c r="J901" s="11">
        <v>4733128.529411765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0">
        <v>0</v>
      </c>
      <c r="R901" s="14">
        <v>0</v>
      </c>
      <c r="S901" s="9"/>
      <c r="T901" s="9"/>
    </row>
    <row r="902" spans="1:20" ht="15.75">
      <c r="A902" s="13">
        <f t="shared" si="69"/>
        <v>822</v>
      </c>
      <c r="B902" s="15" t="s">
        <v>1040</v>
      </c>
      <c r="C902" s="13"/>
      <c r="D902" s="13"/>
      <c r="E902" s="11">
        <v>4187449.6617647056</v>
      </c>
      <c r="F902" s="11">
        <v>0</v>
      </c>
      <c r="G902" s="11">
        <v>0</v>
      </c>
      <c r="H902" s="11">
        <v>0</v>
      </c>
      <c r="I902" s="11">
        <v>1070.5</v>
      </c>
      <c r="J902" s="11">
        <v>4187449.6617647056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0">
        <v>0</v>
      </c>
      <c r="R902" s="14">
        <v>0</v>
      </c>
      <c r="S902" s="9"/>
      <c r="T902" s="9"/>
    </row>
    <row r="903" spans="1:20" ht="15.75">
      <c r="A903" s="13">
        <f t="shared" si="69"/>
        <v>823</v>
      </c>
      <c r="B903" s="15" t="s">
        <v>1041</v>
      </c>
      <c r="C903" s="13"/>
      <c r="D903" s="13"/>
      <c r="E903" s="11">
        <v>7540382.265294118</v>
      </c>
      <c r="F903" s="11">
        <v>0</v>
      </c>
      <c r="G903" s="11">
        <v>0</v>
      </c>
      <c r="H903" s="11">
        <v>0</v>
      </c>
      <c r="I903" s="11">
        <v>1927.66</v>
      </c>
      <c r="J903" s="11">
        <v>7540382.265294118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0">
        <v>0</v>
      </c>
      <c r="R903" s="14">
        <v>0</v>
      </c>
      <c r="S903" s="9"/>
      <c r="T903" s="9"/>
    </row>
    <row r="904" spans="1:20" ht="15.75">
      <c r="A904" s="13">
        <f t="shared" si="69"/>
        <v>824</v>
      </c>
      <c r="B904" s="15" t="s">
        <v>1042</v>
      </c>
      <c r="C904" s="13">
        <v>2014</v>
      </c>
      <c r="D904" s="13" t="s">
        <v>1995</v>
      </c>
      <c r="E904" s="11">
        <v>1780203.9617647058</v>
      </c>
      <c r="F904" s="11">
        <v>0</v>
      </c>
      <c r="G904" s="11">
        <v>0</v>
      </c>
      <c r="H904" s="11">
        <v>0</v>
      </c>
      <c r="I904" s="11">
        <v>455.1</v>
      </c>
      <c r="J904" s="11">
        <v>1780203.9617647058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0">
        <v>0</v>
      </c>
      <c r="R904" s="14">
        <v>0</v>
      </c>
      <c r="S904" s="9"/>
      <c r="T904" s="9"/>
    </row>
    <row r="905" spans="1:20" ht="15.75">
      <c r="A905" s="13">
        <f t="shared" si="69"/>
        <v>825</v>
      </c>
      <c r="B905" s="15" t="s">
        <v>1043</v>
      </c>
      <c r="C905" s="13"/>
      <c r="D905" s="13"/>
      <c r="E905" s="11">
        <v>3254319.2397058825</v>
      </c>
      <c r="F905" s="11">
        <v>0</v>
      </c>
      <c r="G905" s="11">
        <v>0</v>
      </c>
      <c r="H905" s="11">
        <v>0</v>
      </c>
      <c r="I905" s="11">
        <v>831.95</v>
      </c>
      <c r="J905" s="11">
        <v>3254319.2397058825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0">
        <v>0</v>
      </c>
      <c r="R905" s="14">
        <v>0</v>
      </c>
      <c r="S905" s="9"/>
      <c r="T905" s="9"/>
    </row>
    <row r="906" spans="1:20" ht="15.75" customHeight="1">
      <c r="A906" s="35" t="s">
        <v>29</v>
      </c>
      <c r="B906" s="35"/>
      <c r="C906" s="35"/>
      <c r="D906" s="35"/>
      <c r="E906" s="14">
        <f>SUM(E896:E905)</f>
        <v>33705116.77588235</v>
      </c>
      <c r="F906" s="14">
        <f aca="true" t="shared" si="70" ref="F906:R906">SUM(F896:F905)</f>
        <v>0</v>
      </c>
      <c r="G906" s="14">
        <f t="shared" si="70"/>
        <v>0</v>
      </c>
      <c r="H906" s="14">
        <f t="shared" si="70"/>
        <v>0</v>
      </c>
      <c r="I906" s="14">
        <f t="shared" si="70"/>
        <v>8616.54</v>
      </c>
      <c r="J906" s="14">
        <f t="shared" si="70"/>
        <v>33705116.77588235</v>
      </c>
      <c r="K906" s="14">
        <f t="shared" si="70"/>
        <v>0</v>
      </c>
      <c r="L906" s="14">
        <f t="shared" si="70"/>
        <v>0</v>
      </c>
      <c r="M906" s="14">
        <f t="shared" si="70"/>
        <v>0</v>
      </c>
      <c r="N906" s="14">
        <f t="shared" si="70"/>
        <v>0</v>
      </c>
      <c r="O906" s="14">
        <f t="shared" si="70"/>
        <v>0</v>
      </c>
      <c r="P906" s="14">
        <f t="shared" si="70"/>
        <v>0</v>
      </c>
      <c r="Q906" s="14">
        <f t="shared" si="70"/>
        <v>0</v>
      </c>
      <c r="R906" s="14">
        <f t="shared" si="70"/>
        <v>0</v>
      </c>
      <c r="S906" s="9"/>
      <c r="T906" s="9"/>
    </row>
    <row r="907" spans="1:20" ht="15.75">
      <c r="A907" s="34" t="s">
        <v>1</v>
      </c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40"/>
      <c r="S907" s="9"/>
      <c r="T907" s="9"/>
    </row>
    <row r="908" spans="1:20" ht="15.75">
      <c r="A908" s="13">
        <f>A905+1</f>
        <v>826</v>
      </c>
      <c r="B908" s="15" t="s">
        <v>1044</v>
      </c>
      <c r="C908" s="13"/>
      <c r="D908" s="13"/>
      <c r="E908" s="11">
        <v>5049989.29245098</v>
      </c>
      <c r="F908" s="11">
        <v>2394765.864019608</v>
      </c>
      <c r="G908" s="11">
        <v>0</v>
      </c>
      <c r="H908" s="11">
        <v>0</v>
      </c>
      <c r="I908" s="11">
        <v>665.6</v>
      </c>
      <c r="J908" s="11">
        <v>1777882.8549019608</v>
      </c>
      <c r="K908" s="11">
        <v>0</v>
      </c>
      <c r="L908" s="11">
        <v>0</v>
      </c>
      <c r="M908" s="11">
        <v>640.5</v>
      </c>
      <c r="N908" s="11">
        <v>877340.5735294109</v>
      </c>
      <c r="O908" s="11">
        <v>0</v>
      </c>
      <c r="P908" s="11">
        <v>0</v>
      </c>
      <c r="Q908" s="10">
        <v>0</v>
      </c>
      <c r="R908" s="14">
        <v>0</v>
      </c>
      <c r="S908" s="9"/>
      <c r="T908" s="9"/>
    </row>
    <row r="909" spans="1:20" ht="15.75">
      <c r="A909" s="13">
        <f>A908+1</f>
        <v>827</v>
      </c>
      <c r="B909" s="15" t="s">
        <v>1045</v>
      </c>
      <c r="C909" s="13"/>
      <c r="D909" s="13"/>
      <c r="E909" s="11">
        <v>3544298.4392156852</v>
      </c>
      <c r="F909" s="11">
        <v>1692209.867647059</v>
      </c>
      <c r="G909" s="11">
        <v>0</v>
      </c>
      <c r="H909" s="11">
        <v>0</v>
      </c>
      <c r="I909" s="11">
        <v>436</v>
      </c>
      <c r="J909" s="11">
        <v>1164598.745098039</v>
      </c>
      <c r="K909" s="11">
        <v>0</v>
      </c>
      <c r="L909" s="11">
        <v>0</v>
      </c>
      <c r="M909" s="11">
        <v>501.9</v>
      </c>
      <c r="N909" s="11">
        <v>687489.8264705875</v>
      </c>
      <c r="O909" s="11">
        <v>0</v>
      </c>
      <c r="P909" s="11">
        <v>0</v>
      </c>
      <c r="Q909" s="10">
        <v>0</v>
      </c>
      <c r="R909" s="14">
        <v>0</v>
      </c>
      <c r="S909" s="9"/>
      <c r="T909" s="9"/>
    </row>
    <row r="910" spans="1:20" ht="15.75">
      <c r="A910" s="13">
        <f aca="true" t="shared" si="71" ref="A910:A921">A909+1</f>
        <v>828</v>
      </c>
      <c r="B910" s="15" t="s">
        <v>1046</v>
      </c>
      <c r="C910" s="13"/>
      <c r="D910" s="13"/>
      <c r="E910" s="11">
        <v>3611490.397941176</v>
      </c>
      <c r="F910" s="11">
        <v>1747422.8802941176</v>
      </c>
      <c r="G910" s="11">
        <v>0</v>
      </c>
      <c r="H910" s="11">
        <v>0</v>
      </c>
      <c r="I910" s="11">
        <v>443.1</v>
      </c>
      <c r="J910" s="11">
        <v>1183563.5411764705</v>
      </c>
      <c r="K910" s="11">
        <v>0</v>
      </c>
      <c r="L910" s="11">
        <v>0</v>
      </c>
      <c r="M910" s="11">
        <v>496.8</v>
      </c>
      <c r="N910" s="11">
        <v>680503.9764705875</v>
      </c>
      <c r="O910" s="11">
        <v>0</v>
      </c>
      <c r="P910" s="11">
        <v>0</v>
      </c>
      <c r="Q910" s="10">
        <v>0</v>
      </c>
      <c r="R910" s="14">
        <v>0</v>
      </c>
      <c r="S910" s="9"/>
      <c r="T910" s="9"/>
    </row>
    <row r="911" spans="1:20" ht="15.75">
      <c r="A911" s="13">
        <f t="shared" si="71"/>
        <v>829</v>
      </c>
      <c r="B911" s="15" t="s">
        <v>1047</v>
      </c>
      <c r="C911" s="13"/>
      <c r="D911" s="13"/>
      <c r="E911" s="11">
        <v>3597940.595098038</v>
      </c>
      <c r="F911" s="11">
        <v>1730373.5715686274</v>
      </c>
      <c r="G911" s="11">
        <v>0</v>
      </c>
      <c r="H911" s="11">
        <v>0</v>
      </c>
      <c r="I911" s="11">
        <v>436</v>
      </c>
      <c r="J911" s="11">
        <v>1164598.745098039</v>
      </c>
      <c r="K911" s="11">
        <v>0</v>
      </c>
      <c r="L911" s="11">
        <v>0</v>
      </c>
      <c r="M911" s="11">
        <v>513.2</v>
      </c>
      <c r="N911" s="11">
        <v>702968.2784313719</v>
      </c>
      <c r="O911" s="11">
        <v>0</v>
      </c>
      <c r="P911" s="11">
        <v>0</v>
      </c>
      <c r="Q911" s="10">
        <v>0</v>
      </c>
      <c r="R911" s="14">
        <v>0</v>
      </c>
      <c r="S911" s="9"/>
      <c r="T911" s="9"/>
    </row>
    <row r="912" spans="1:20" ht="31.5">
      <c r="A912" s="13">
        <f t="shared" si="71"/>
        <v>830</v>
      </c>
      <c r="B912" s="15" t="s">
        <v>1048</v>
      </c>
      <c r="C912" s="13" t="s">
        <v>2029</v>
      </c>
      <c r="D912" s="13" t="s">
        <v>2146</v>
      </c>
      <c r="E912" s="11">
        <v>4077536.972588234</v>
      </c>
      <c r="F912" s="11">
        <v>1845445.7784313727</v>
      </c>
      <c r="G912" s="11">
        <v>0</v>
      </c>
      <c r="H912" s="11">
        <v>0</v>
      </c>
      <c r="I912" s="11">
        <v>394.63</v>
      </c>
      <c r="J912" s="11">
        <v>1054095.4192156862</v>
      </c>
      <c r="K912" s="11">
        <v>0</v>
      </c>
      <c r="L912" s="11">
        <v>0</v>
      </c>
      <c r="M912" s="11">
        <v>748.8</v>
      </c>
      <c r="N912" s="11">
        <v>1025687.1529411754</v>
      </c>
      <c r="O912" s="11">
        <v>71.8</v>
      </c>
      <c r="P912" s="11">
        <v>152308.622</v>
      </c>
      <c r="Q912" s="10">
        <v>0</v>
      </c>
      <c r="R912" s="14">
        <v>0</v>
      </c>
      <c r="S912" s="9"/>
      <c r="T912" s="9"/>
    </row>
    <row r="913" spans="1:20" ht="31.5">
      <c r="A913" s="13">
        <f t="shared" si="71"/>
        <v>831</v>
      </c>
      <c r="B913" s="15" t="s">
        <v>1049</v>
      </c>
      <c r="C913" s="13">
        <v>2001</v>
      </c>
      <c r="D913" s="13" t="s">
        <v>2020</v>
      </c>
      <c r="E913" s="11">
        <v>4015870.1931764693</v>
      </c>
      <c r="F913" s="11">
        <v>1834734.6107843136</v>
      </c>
      <c r="G913" s="11">
        <v>0</v>
      </c>
      <c r="H913" s="11">
        <v>0</v>
      </c>
      <c r="I913" s="11">
        <v>394.63</v>
      </c>
      <c r="J913" s="11">
        <v>1054095.4192156862</v>
      </c>
      <c r="K913" s="11">
        <v>0</v>
      </c>
      <c r="L913" s="11">
        <v>0</v>
      </c>
      <c r="M913" s="11">
        <v>711.6</v>
      </c>
      <c r="N913" s="11">
        <v>974731.5411764696</v>
      </c>
      <c r="O913" s="11">
        <v>71.8</v>
      </c>
      <c r="P913" s="11">
        <v>152308.622</v>
      </c>
      <c r="Q913" s="10">
        <v>0</v>
      </c>
      <c r="R913" s="14">
        <v>0</v>
      </c>
      <c r="S913" s="9"/>
      <c r="T913" s="9"/>
    </row>
    <row r="914" spans="1:20" ht="31.5">
      <c r="A914" s="13">
        <f t="shared" si="71"/>
        <v>832</v>
      </c>
      <c r="B914" s="15" t="s">
        <v>1050</v>
      </c>
      <c r="C914" s="13">
        <v>2000</v>
      </c>
      <c r="D914" s="13" t="s">
        <v>2030</v>
      </c>
      <c r="E914" s="11">
        <v>2998472.352411764</v>
      </c>
      <c r="F914" s="11">
        <v>1544766.612745098</v>
      </c>
      <c r="G914" s="11">
        <v>0</v>
      </c>
      <c r="H914" s="11">
        <v>0</v>
      </c>
      <c r="I914" s="11">
        <v>256.5</v>
      </c>
      <c r="J914" s="11">
        <v>685136.6470588235</v>
      </c>
      <c r="K914" s="11">
        <v>0</v>
      </c>
      <c r="L914" s="11">
        <v>0</v>
      </c>
      <c r="M914" s="11">
        <v>454.7</v>
      </c>
      <c r="N914" s="11">
        <v>622836.4696078425</v>
      </c>
      <c r="O914" s="11">
        <v>68.7</v>
      </c>
      <c r="P914" s="11">
        <v>145732.623</v>
      </c>
      <c r="Q914" s="10">
        <v>0</v>
      </c>
      <c r="R914" s="14">
        <v>0</v>
      </c>
      <c r="S914" s="9"/>
      <c r="T914" s="9"/>
    </row>
    <row r="915" spans="1:20" ht="31.5">
      <c r="A915" s="13">
        <f t="shared" si="71"/>
        <v>833</v>
      </c>
      <c r="B915" s="15" t="s">
        <v>1051</v>
      </c>
      <c r="C915" s="13"/>
      <c r="D915" s="13"/>
      <c r="E915" s="11">
        <v>3295624.8464509794</v>
      </c>
      <c r="F915" s="11">
        <v>1560477.2480392156</v>
      </c>
      <c r="G915" s="11">
        <v>0</v>
      </c>
      <c r="H915" s="11">
        <v>0</v>
      </c>
      <c r="I915" s="11">
        <v>360.83</v>
      </c>
      <c r="J915" s="11">
        <v>963812.305490196</v>
      </c>
      <c r="K915" s="11">
        <v>0</v>
      </c>
      <c r="L915" s="11">
        <v>0</v>
      </c>
      <c r="M915" s="11">
        <v>456.1</v>
      </c>
      <c r="N915" s="11">
        <v>624754.1539215681</v>
      </c>
      <c r="O915" s="11">
        <v>69.1</v>
      </c>
      <c r="P915" s="11">
        <v>146581.139</v>
      </c>
      <c r="Q915" s="10">
        <v>0</v>
      </c>
      <c r="R915" s="14">
        <v>0</v>
      </c>
      <c r="S915" s="9"/>
      <c r="T915" s="9"/>
    </row>
    <row r="916" spans="1:20" ht="31.5">
      <c r="A916" s="13">
        <f t="shared" si="71"/>
        <v>834</v>
      </c>
      <c r="B916" s="15" t="s">
        <v>1052</v>
      </c>
      <c r="C916" s="13"/>
      <c r="D916" s="13"/>
      <c r="E916" s="11">
        <v>3011326.021823529</v>
      </c>
      <c r="F916" s="11">
        <v>1557565.4911764706</v>
      </c>
      <c r="G916" s="11">
        <v>0</v>
      </c>
      <c r="H916" s="11">
        <v>0</v>
      </c>
      <c r="I916" s="11">
        <v>256.5</v>
      </c>
      <c r="J916" s="11">
        <v>685136.6470588235</v>
      </c>
      <c r="K916" s="11">
        <v>0</v>
      </c>
      <c r="L916" s="11">
        <v>0</v>
      </c>
      <c r="M916" s="11">
        <v>454.74</v>
      </c>
      <c r="N916" s="11">
        <v>622891.2605882346</v>
      </c>
      <c r="O916" s="11">
        <v>68.7</v>
      </c>
      <c r="P916" s="11">
        <v>145732.623</v>
      </c>
      <c r="Q916" s="10">
        <v>0</v>
      </c>
      <c r="R916" s="14">
        <v>0</v>
      </c>
      <c r="S916" s="9"/>
      <c r="T916" s="9"/>
    </row>
    <row r="917" spans="1:20" ht="31.5">
      <c r="A917" s="13">
        <f t="shared" si="71"/>
        <v>835</v>
      </c>
      <c r="B917" s="15" t="s">
        <v>1053</v>
      </c>
      <c r="C917" s="13" t="s">
        <v>2031</v>
      </c>
      <c r="D917" s="13" t="s">
        <v>2147</v>
      </c>
      <c r="E917" s="11">
        <v>3261531.0347450976</v>
      </c>
      <c r="F917" s="11">
        <v>1556861.8470588236</v>
      </c>
      <c r="G917" s="11">
        <v>0</v>
      </c>
      <c r="H917" s="11">
        <v>0</v>
      </c>
      <c r="I917" s="11">
        <v>357.75</v>
      </c>
      <c r="J917" s="11">
        <v>955585.3235294118</v>
      </c>
      <c r="K917" s="11">
        <v>0</v>
      </c>
      <c r="L917" s="11">
        <v>0</v>
      </c>
      <c r="M917" s="11">
        <v>440.32</v>
      </c>
      <c r="N917" s="11">
        <v>603139.1121568622</v>
      </c>
      <c r="O917" s="11">
        <v>68.8</v>
      </c>
      <c r="P917" s="11">
        <v>145944.75199999998</v>
      </c>
      <c r="Q917" s="10">
        <v>0</v>
      </c>
      <c r="R917" s="14">
        <v>0</v>
      </c>
      <c r="S917" s="9"/>
      <c r="T917" s="9"/>
    </row>
    <row r="918" spans="1:20" ht="31.5">
      <c r="A918" s="13">
        <f t="shared" si="71"/>
        <v>836</v>
      </c>
      <c r="B918" s="15" t="s">
        <v>1054</v>
      </c>
      <c r="C918" s="13">
        <v>2001</v>
      </c>
      <c r="D918" s="13" t="s">
        <v>2030</v>
      </c>
      <c r="E918" s="11">
        <v>3419294.0106784306</v>
      </c>
      <c r="F918" s="11">
        <v>1552492.0647058825</v>
      </c>
      <c r="G918" s="11">
        <v>0</v>
      </c>
      <c r="H918" s="11">
        <v>0</v>
      </c>
      <c r="I918" s="11">
        <v>357</v>
      </c>
      <c r="J918" s="11">
        <v>953582</v>
      </c>
      <c r="K918" s="11">
        <v>0</v>
      </c>
      <c r="L918" s="11">
        <v>0</v>
      </c>
      <c r="M918" s="11">
        <v>560.24</v>
      </c>
      <c r="N918" s="11">
        <v>767402.4713725483</v>
      </c>
      <c r="O918" s="11">
        <v>68.74</v>
      </c>
      <c r="P918" s="11">
        <v>145817.4746</v>
      </c>
      <c r="Q918" s="10">
        <v>0</v>
      </c>
      <c r="R918" s="14">
        <v>0</v>
      </c>
      <c r="S918" s="9"/>
      <c r="T918" s="9"/>
    </row>
    <row r="919" spans="1:20" ht="31.5">
      <c r="A919" s="13">
        <f t="shared" si="71"/>
        <v>837</v>
      </c>
      <c r="B919" s="15" t="s">
        <v>1055</v>
      </c>
      <c r="C919" s="13"/>
      <c r="D919" s="13"/>
      <c r="E919" s="11">
        <v>3429640.7865294116</v>
      </c>
      <c r="F919" s="11">
        <v>1564011.3735294119</v>
      </c>
      <c r="G919" s="11">
        <v>0</v>
      </c>
      <c r="H919" s="11">
        <v>0</v>
      </c>
      <c r="I919" s="11">
        <v>361.37</v>
      </c>
      <c r="J919" s="11">
        <v>965254.6984313725</v>
      </c>
      <c r="K919" s="11">
        <v>0</v>
      </c>
      <c r="L919" s="11">
        <v>0</v>
      </c>
      <c r="M919" s="11">
        <v>550.15</v>
      </c>
      <c r="N919" s="11">
        <v>753581.4465686267</v>
      </c>
      <c r="O919" s="11">
        <v>69.2</v>
      </c>
      <c r="P919" s="11">
        <v>146793.268</v>
      </c>
      <c r="Q919" s="10">
        <v>0</v>
      </c>
      <c r="R919" s="14">
        <v>0</v>
      </c>
      <c r="S919" s="9"/>
      <c r="T919" s="9"/>
    </row>
    <row r="920" spans="1:20" ht="31.5">
      <c r="A920" s="13">
        <f t="shared" si="71"/>
        <v>838</v>
      </c>
      <c r="B920" s="15" t="s">
        <v>1056</v>
      </c>
      <c r="C920" s="13"/>
      <c r="D920" s="13"/>
      <c r="E920" s="11">
        <v>3751561.1389019606</v>
      </c>
      <c r="F920" s="11">
        <v>1759813.0598039215</v>
      </c>
      <c r="G920" s="11">
        <v>0</v>
      </c>
      <c r="H920" s="11">
        <v>0</v>
      </c>
      <c r="I920" s="11">
        <v>398.16</v>
      </c>
      <c r="J920" s="11">
        <v>1063524.3952941177</v>
      </c>
      <c r="K920" s="11">
        <v>0</v>
      </c>
      <c r="L920" s="11">
        <v>0</v>
      </c>
      <c r="M920" s="11">
        <v>565.99</v>
      </c>
      <c r="N920" s="11">
        <v>775278.6748039208</v>
      </c>
      <c r="O920" s="11">
        <v>72.1</v>
      </c>
      <c r="P920" s="11">
        <v>152945.009</v>
      </c>
      <c r="Q920" s="10">
        <v>0</v>
      </c>
      <c r="R920" s="14">
        <v>0</v>
      </c>
      <c r="S920" s="9"/>
      <c r="T920" s="9"/>
    </row>
    <row r="921" spans="1:20" ht="31.5">
      <c r="A921" s="13">
        <f t="shared" si="71"/>
        <v>839</v>
      </c>
      <c r="B921" s="15" t="s">
        <v>1057</v>
      </c>
      <c r="C921" s="13"/>
      <c r="D921" s="13"/>
      <c r="E921" s="11">
        <v>3746379.555509803</v>
      </c>
      <c r="F921" s="11">
        <v>1743599.0264705883</v>
      </c>
      <c r="G921" s="11">
        <v>0</v>
      </c>
      <c r="H921" s="11">
        <v>0</v>
      </c>
      <c r="I921" s="11">
        <v>395.88</v>
      </c>
      <c r="J921" s="11">
        <v>1057434.291764706</v>
      </c>
      <c r="K921" s="11">
        <v>0</v>
      </c>
      <c r="L921" s="11">
        <v>0</v>
      </c>
      <c r="M921" s="11">
        <v>578.8</v>
      </c>
      <c r="N921" s="11">
        <v>792825.486274509</v>
      </c>
      <c r="O921" s="11">
        <v>71.9</v>
      </c>
      <c r="P921" s="11">
        <v>152520.75100000002</v>
      </c>
      <c r="Q921" s="10">
        <v>0</v>
      </c>
      <c r="R921" s="14">
        <v>0</v>
      </c>
      <c r="S921" s="9"/>
      <c r="T921" s="9"/>
    </row>
    <row r="922" spans="1:20" ht="15.75" customHeight="1">
      <c r="A922" s="35" t="s">
        <v>29</v>
      </c>
      <c r="B922" s="35"/>
      <c r="C922" s="35"/>
      <c r="D922" s="35"/>
      <c r="E922" s="14">
        <f>SUM(E908:E921)</f>
        <v>50810955.63752157</v>
      </c>
      <c r="F922" s="14">
        <f aca="true" t="shared" si="72" ref="F922:R922">SUM(F908:F921)</f>
        <v>24084539.296274513</v>
      </c>
      <c r="G922" s="14">
        <f t="shared" si="72"/>
        <v>0</v>
      </c>
      <c r="H922" s="14">
        <f t="shared" si="72"/>
        <v>0</v>
      </c>
      <c r="I922" s="14">
        <f t="shared" si="72"/>
        <v>5513.95</v>
      </c>
      <c r="J922" s="14">
        <f t="shared" si="72"/>
        <v>14728301.033333335</v>
      </c>
      <c r="K922" s="14">
        <f t="shared" si="72"/>
        <v>0</v>
      </c>
      <c r="L922" s="14">
        <f t="shared" si="72"/>
        <v>0</v>
      </c>
      <c r="M922" s="14">
        <f t="shared" si="72"/>
        <v>7673.839999999998</v>
      </c>
      <c r="N922" s="14">
        <f t="shared" si="72"/>
        <v>10511430.424313713</v>
      </c>
      <c r="O922" s="14">
        <f t="shared" si="72"/>
        <v>700.84</v>
      </c>
      <c r="P922" s="14">
        <f t="shared" si="72"/>
        <v>1486684.8835999998</v>
      </c>
      <c r="Q922" s="14">
        <f t="shared" si="72"/>
        <v>0</v>
      </c>
      <c r="R922" s="14">
        <f t="shared" si="72"/>
        <v>0</v>
      </c>
      <c r="S922" s="9"/>
      <c r="T922" s="9"/>
    </row>
    <row r="923" spans="1:20" ht="15.75">
      <c r="A923" s="44" t="s">
        <v>2</v>
      </c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5"/>
      <c r="S923" s="9"/>
      <c r="T923" s="9"/>
    </row>
    <row r="924" spans="1:20" ht="31.5">
      <c r="A924" s="13">
        <f>A921+1</f>
        <v>840</v>
      </c>
      <c r="B924" s="15" t="s">
        <v>214</v>
      </c>
      <c r="C924" s="13"/>
      <c r="D924" s="13"/>
      <c r="E924" s="11">
        <v>1457880.088235294</v>
      </c>
      <c r="F924" s="11">
        <v>0</v>
      </c>
      <c r="G924" s="11">
        <v>0</v>
      </c>
      <c r="H924" s="11">
        <v>0</v>
      </c>
      <c r="I924" s="11">
        <v>810</v>
      </c>
      <c r="J924" s="11">
        <v>1457880.088235294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0">
        <v>0</v>
      </c>
      <c r="R924" s="14">
        <v>0</v>
      </c>
      <c r="S924" s="9"/>
      <c r="T924" s="9"/>
    </row>
    <row r="925" spans="1:20" ht="31.5">
      <c r="A925" s="13">
        <f>A924+1</f>
        <v>841</v>
      </c>
      <c r="B925" s="15" t="s">
        <v>215</v>
      </c>
      <c r="C925" s="13"/>
      <c r="D925" s="13"/>
      <c r="E925" s="11">
        <v>1615769.205882353</v>
      </c>
      <c r="F925" s="11">
        <v>0</v>
      </c>
      <c r="G925" s="11">
        <v>0</v>
      </c>
      <c r="H925" s="11">
        <v>0</v>
      </c>
      <c r="I925" s="11">
        <v>898</v>
      </c>
      <c r="J925" s="11">
        <v>1615769.205882353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0">
        <v>0</v>
      </c>
      <c r="R925" s="14">
        <v>0</v>
      </c>
      <c r="S925" s="9"/>
      <c r="T925" s="9"/>
    </row>
    <row r="926" spans="1:20" ht="31.5">
      <c r="A926" s="13">
        <f aca="true" t="shared" si="73" ref="A926:A938">A925+1</f>
        <v>842</v>
      </c>
      <c r="B926" s="15" t="s">
        <v>216</v>
      </c>
      <c r="C926" s="13"/>
      <c r="D926" s="13"/>
      <c r="E926" s="11">
        <v>1024389.705882353</v>
      </c>
      <c r="F926" s="11">
        <v>0</v>
      </c>
      <c r="G926" s="11">
        <v>0</v>
      </c>
      <c r="H926" s="11">
        <v>0</v>
      </c>
      <c r="I926" s="11">
        <v>500</v>
      </c>
      <c r="J926" s="11">
        <v>1024389.705882353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0">
        <v>0</v>
      </c>
      <c r="R926" s="14">
        <v>0</v>
      </c>
      <c r="S926" s="9"/>
      <c r="T926" s="9"/>
    </row>
    <row r="927" spans="1:20" ht="31.5">
      <c r="A927" s="13">
        <f t="shared" si="73"/>
        <v>843</v>
      </c>
      <c r="B927" s="15" t="s">
        <v>217</v>
      </c>
      <c r="C927" s="13"/>
      <c r="D927" s="13"/>
      <c r="E927" s="11">
        <v>1704160.5490196077</v>
      </c>
      <c r="F927" s="11">
        <v>0</v>
      </c>
      <c r="G927" s="11">
        <v>0</v>
      </c>
      <c r="H927" s="11">
        <v>0</v>
      </c>
      <c r="I927" s="11">
        <v>638</v>
      </c>
      <c r="J927" s="11">
        <v>1704160.5490196077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0">
        <v>0</v>
      </c>
      <c r="R927" s="14">
        <v>0</v>
      </c>
      <c r="S927" s="9"/>
      <c r="T927" s="9"/>
    </row>
    <row r="928" spans="1:20" ht="31.5">
      <c r="A928" s="13">
        <f t="shared" si="73"/>
        <v>844</v>
      </c>
      <c r="B928" s="15" t="s">
        <v>218</v>
      </c>
      <c r="C928" s="13"/>
      <c r="D928" s="13"/>
      <c r="E928" s="11">
        <v>1893808.5098039214</v>
      </c>
      <c r="F928" s="11">
        <v>0</v>
      </c>
      <c r="G928" s="11">
        <v>0</v>
      </c>
      <c r="H928" s="11">
        <v>0</v>
      </c>
      <c r="I928" s="11">
        <v>709</v>
      </c>
      <c r="J928" s="11">
        <v>1893808.5098039214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0">
        <v>0</v>
      </c>
      <c r="R928" s="14">
        <v>0</v>
      </c>
      <c r="S928" s="9"/>
      <c r="T928" s="9"/>
    </row>
    <row r="929" spans="1:20" ht="31.5">
      <c r="A929" s="13">
        <f t="shared" si="73"/>
        <v>845</v>
      </c>
      <c r="B929" s="15" t="s">
        <v>219</v>
      </c>
      <c r="C929" s="13"/>
      <c r="D929" s="13"/>
      <c r="E929" s="11">
        <v>1281109.450980392</v>
      </c>
      <c r="F929" s="11">
        <v>0</v>
      </c>
      <c r="G929" s="11">
        <v>0</v>
      </c>
      <c r="H929" s="11">
        <v>0</v>
      </c>
      <c r="I929" s="11">
        <v>625</v>
      </c>
      <c r="J929" s="11">
        <v>1281109.450980392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0">
        <v>0</v>
      </c>
      <c r="R929" s="14">
        <v>0</v>
      </c>
      <c r="S929" s="9"/>
      <c r="T929" s="9"/>
    </row>
    <row r="930" spans="1:20" ht="31.5">
      <c r="A930" s="13">
        <f t="shared" si="73"/>
        <v>846</v>
      </c>
      <c r="B930" s="15" t="s">
        <v>220</v>
      </c>
      <c r="C930" s="13"/>
      <c r="D930" s="13"/>
      <c r="E930" s="11">
        <v>1274340.794117647</v>
      </c>
      <c r="F930" s="11">
        <v>0</v>
      </c>
      <c r="G930" s="11">
        <v>0</v>
      </c>
      <c r="H930" s="11">
        <v>0</v>
      </c>
      <c r="I930" s="11">
        <v>622</v>
      </c>
      <c r="J930" s="11">
        <v>1274340.794117647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0">
        <v>0</v>
      </c>
      <c r="R930" s="14">
        <v>0</v>
      </c>
      <c r="S930" s="9"/>
      <c r="T930" s="9"/>
    </row>
    <row r="931" spans="1:20" ht="31.5">
      <c r="A931" s="13">
        <f t="shared" si="73"/>
        <v>847</v>
      </c>
      <c r="B931" s="15" t="s">
        <v>221</v>
      </c>
      <c r="C931" s="13"/>
      <c r="D931" s="13"/>
      <c r="E931" s="11">
        <v>1581290.0392156863</v>
      </c>
      <c r="F931" s="11">
        <v>0</v>
      </c>
      <c r="G931" s="11">
        <v>0</v>
      </c>
      <c r="H931" s="11">
        <v>0</v>
      </c>
      <c r="I931" s="11">
        <v>592</v>
      </c>
      <c r="J931" s="11">
        <v>1581290.0392156863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0">
        <v>0</v>
      </c>
      <c r="R931" s="14">
        <v>0</v>
      </c>
      <c r="S931" s="9"/>
      <c r="T931" s="9"/>
    </row>
    <row r="932" spans="1:20" ht="31.5">
      <c r="A932" s="13">
        <f t="shared" si="73"/>
        <v>848</v>
      </c>
      <c r="B932" s="15" t="s">
        <v>222</v>
      </c>
      <c r="C932" s="13"/>
      <c r="D932" s="13"/>
      <c r="E932" s="11">
        <v>2314800.6078431373</v>
      </c>
      <c r="F932" s="11">
        <v>0</v>
      </c>
      <c r="G932" s="11">
        <v>0</v>
      </c>
      <c r="H932" s="11">
        <v>0</v>
      </c>
      <c r="I932" s="11">
        <v>672</v>
      </c>
      <c r="J932" s="11">
        <v>1234641.8823529412</v>
      </c>
      <c r="K932" s="11">
        <v>0</v>
      </c>
      <c r="L932" s="11">
        <v>0</v>
      </c>
      <c r="M932" s="11">
        <v>1970</v>
      </c>
      <c r="N932" s="11">
        <v>1080158.725490196</v>
      </c>
      <c r="O932" s="11">
        <v>0</v>
      </c>
      <c r="P932" s="11">
        <v>0</v>
      </c>
      <c r="Q932" s="10">
        <v>0</v>
      </c>
      <c r="R932" s="14">
        <v>0</v>
      </c>
      <c r="S932" s="9"/>
      <c r="T932" s="9"/>
    </row>
    <row r="933" spans="1:20" ht="31.5">
      <c r="A933" s="13">
        <f t="shared" si="73"/>
        <v>849</v>
      </c>
      <c r="B933" s="15" t="s">
        <v>223</v>
      </c>
      <c r="C933" s="13"/>
      <c r="D933" s="13"/>
      <c r="E933" s="11">
        <v>669010.1078431372</v>
      </c>
      <c r="F933" s="11">
        <v>0</v>
      </c>
      <c r="G933" s="11">
        <v>0</v>
      </c>
      <c r="H933" s="11">
        <v>0</v>
      </c>
      <c r="I933" s="11">
        <v>469</v>
      </c>
      <c r="J933" s="11">
        <v>669010.1078431372</v>
      </c>
      <c r="K933" s="11">
        <v>0</v>
      </c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0">
        <v>0</v>
      </c>
      <c r="R933" s="14">
        <v>0</v>
      </c>
      <c r="S933" s="9"/>
      <c r="T933" s="9"/>
    </row>
    <row r="934" spans="1:20" ht="31.5">
      <c r="A934" s="13">
        <f>A933+1</f>
        <v>850</v>
      </c>
      <c r="B934" s="15" t="s">
        <v>224</v>
      </c>
      <c r="C934" s="13"/>
      <c r="D934" s="13"/>
      <c r="E934" s="11">
        <v>663304.2647058824</v>
      </c>
      <c r="F934" s="11">
        <v>0</v>
      </c>
      <c r="G934" s="11">
        <v>0</v>
      </c>
      <c r="H934" s="11">
        <v>0</v>
      </c>
      <c r="I934" s="11">
        <v>465</v>
      </c>
      <c r="J934" s="11">
        <v>663304.2647058824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0">
        <v>0</v>
      </c>
      <c r="R934" s="14">
        <v>0</v>
      </c>
      <c r="S934" s="9"/>
      <c r="T934" s="9"/>
    </row>
    <row r="935" spans="1:20" ht="31.5">
      <c r="A935" s="13">
        <f t="shared" si="73"/>
        <v>851</v>
      </c>
      <c r="B935" s="15" t="s">
        <v>225</v>
      </c>
      <c r="C935" s="13"/>
      <c r="D935" s="13"/>
      <c r="E935" s="11">
        <v>1518826.1274509802</v>
      </c>
      <c r="F935" s="11">
        <v>0</v>
      </c>
      <c r="G935" s="11">
        <v>0</v>
      </c>
      <c r="H935" s="11">
        <v>0</v>
      </c>
      <c r="I935" s="11">
        <v>844</v>
      </c>
      <c r="J935" s="11">
        <v>1518826.1274509802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0">
        <v>0</v>
      </c>
      <c r="R935" s="14">
        <v>0</v>
      </c>
      <c r="S935" s="9"/>
      <c r="T935" s="9"/>
    </row>
    <row r="936" spans="1:20" ht="31.5">
      <c r="A936" s="13">
        <f t="shared" si="73"/>
        <v>852</v>
      </c>
      <c r="B936" s="15" t="s">
        <v>226</v>
      </c>
      <c r="C936" s="13"/>
      <c r="D936" s="13"/>
      <c r="E936" s="11">
        <v>1580801.3647058825</v>
      </c>
      <c r="F936" s="11">
        <v>0</v>
      </c>
      <c r="G936" s="11">
        <v>0</v>
      </c>
      <c r="H936" s="11">
        <v>0</v>
      </c>
      <c r="I936" s="11">
        <v>878.4</v>
      </c>
      <c r="J936" s="11">
        <v>1580801.3647058825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0">
        <v>0</v>
      </c>
      <c r="R936" s="14">
        <v>0</v>
      </c>
      <c r="S936" s="9"/>
      <c r="T936" s="9"/>
    </row>
    <row r="937" spans="1:20" ht="31.5">
      <c r="A937" s="13">
        <f t="shared" si="73"/>
        <v>853</v>
      </c>
      <c r="B937" s="15" t="s">
        <v>227</v>
      </c>
      <c r="C937" s="13"/>
      <c r="D937" s="13"/>
      <c r="E937" s="11">
        <v>1391852.5490196077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2240</v>
      </c>
      <c r="N937" s="11">
        <v>1391852.5490196077</v>
      </c>
      <c r="O937" s="11">
        <v>0</v>
      </c>
      <c r="P937" s="11">
        <v>0</v>
      </c>
      <c r="Q937" s="10">
        <v>0</v>
      </c>
      <c r="R937" s="14">
        <v>0</v>
      </c>
      <c r="S937" s="9"/>
      <c r="T937" s="9"/>
    </row>
    <row r="938" spans="1:20" ht="31.5">
      <c r="A938" s="13">
        <f t="shared" si="73"/>
        <v>854</v>
      </c>
      <c r="B938" s="15" t="s">
        <v>233</v>
      </c>
      <c r="C938" s="13"/>
      <c r="D938" s="13"/>
      <c r="E938" s="11">
        <v>2940456.7274509803</v>
      </c>
      <c r="F938" s="11">
        <v>0</v>
      </c>
      <c r="G938" s="11">
        <v>0</v>
      </c>
      <c r="H938" s="11">
        <v>0</v>
      </c>
      <c r="I938" s="11">
        <v>924.2</v>
      </c>
      <c r="J938" s="11">
        <v>1698000.0411764707</v>
      </c>
      <c r="K938" s="11">
        <v>0</v>
      </c>
      <c r="L938" s="11">
        <v>0</v>
      </c>
      <c r="M938" s="11">
        <v>2266</v>
      </c>
      <c r="N938" s="11">
        <v>1242456.6862745096</v>
      </c>
      <c r="O938" s="11">
        <v>0</v>
      </c>
      <c r="P938" s="11">
        <v>0</v>
      </c>
      <c r="Q938" s="10">
        <v>0</v>
      </c>
      <c r="R938" s="14">
        <v>0</v>
      </c>
      <c r="S938" s="9"/>
      <c r="T938" s="9"/>
    </row>
    <row r="939" spans="1:20" ht="15.75" customHeight="1">
      <c r="A939" s="35" t="s">
        <v>29</v>
      </c>
      <c r="B939" s="35"/>
      <c r="C939" s="35"/>
      <c r="D939" s="35"/>
      <c r="E939" s="14">
        <f aca="true" t="shared" si="74" ref="E939:Q939">SUM(E924:E938)</f>
        <v>22911800.092156865</v>
      </c>
      <c r="F939" s="14">
        <f t="shared" si="74"/>
        <v>0</v>
      </c>
      <c r="G939" s="14">
        <f t="shared" si="74"/>
        <v>0</v>
      </c>
      <c r="H939" s="14">
        <f t="shared" si="74"/>
        <v>0</v>
      </c>
      <c r="I939" s="14">
        <f t="shared" si="74"/>
        <v>9646.6</v>
      </c>
      <c r="J939" s="14">
        <f t="shared" si="74"/>
        <v>19197332.13137255</v>
      </c>
      <c r="K939" s="14">
        <f t="shared" si="74"/>
        <v>0</v>
      </c>
      <c r="L939" s="14">
        <f t="shared" si="74"/>
        <v>0</v>
      </c>
      <c r="M939" s="14">
        <f t="shared" si="74"/>
        <v>6476</v>
      </c>
      <c r="N939" s="14">
        <f t="shared" si="74"/>
        <v>3714467.9607843133</v>
      </c>
      <c r="O939" s="14">
        <f t="shared" si="74"/>
        <v>0</v>
      </c>
      <c r="P939" s="14">
        <f t="shared" si="74"/>
        <v>0</v>
      </c>
      <c r="Q939" s="14">
        <f t="shared" si="74"/>
        <v>0</v>
      </c>
      <c r="R939" s="14">
        <f>SUM(R924:R938)</f>
        <v>0</v>
      </c>
      <c r="S939" s="9"/>
      <c r="T939" s="9"/>
    </row>
    <row r="940" spans="1:20" ht="15.75">
      <c r="A940" s="44" t="s">
        <v>3</v>
      </c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5"/>
      <c r="S940" s="9"/>
      <c r="T940" s="9"/>
    </row>
    <row r="941" spans="1:20" ht="31.5">
      <c r="A941" s="13">
        <f>A938+1</f>
        <v>855</v>
      </c>
      <c r="B941" s="15" t="s">
        <v>228</v>
      </c>
      <c r="C941" s="13"/>
      <c r="D941" s="13"/>
      <c r="E941" s="11">
        <v>1594917.7647058822</v>
      </c>
      <c r="F941" s="11">
        <v>0</v>
      </c>
      <c r="G941" s="11">
        <v>0</v>
      </c>
      <c r="H941" s="11">
        <v>0</v>
      </c>
      <c r="I941" s="11">
        <v>886</v>
      </c>
      <c r="J941" s="11">
        <v>1594917.7647058822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0">
        <v>0</v>
      </c>
      <c r="R941" s="14">
        <v>0</v>
      </c>
      <c r="S941" s="9"/>
      <c r="T941" s="9"/>
    </row>
    <row r="942" spans="1:20" ht="15.75" customHeight="1">
      <c r="A942" s="35" t="s">
        <v>29</v>
      </c>
      <c r="B942" s="35"/>
      <c r="C942" s="35"/>
      <c r="D942" s="35"/>
      <c r="E942" s="14">
        <f aca="true" t="shared" si="75" ref="E942:R942">SUM(E941:E941)</f>
        <v>1594917.7647058822</v>
      </c>
      <c r="F942" s="14">
        <f t="shared" si="75"/>
        <v>0</v>
      </c>
      <c r="G942" s="14">
        <f t="shared" si="75"/>
        <v>0</v>
      </c>
      <c r="H942" s="14">
        <f t="shared" si="75"/>
        <v>0</v>
      </c>
      <c r="I942" s="14">
        <f t="shared" si="75"/>
        <v>886</v>
      </c>
      <c r="J942" s="14">
        <f t="shared" si="75"/>
        <v>1594917.7647058822</v>
      </c>
      <c r="K942" s="14">
        <f t="shared" si="75"/>
        <v>0</v>
      </c>
      <c r="L942" s="14">
        <f t="shared" si="75"/>
        <v>0</v>
      </c>
      <c r="M942" s="14">
        <f t="shared" si="75"/>
        <v>0</v>
      </c>
      <c r="N942" s="14">
        <f t="shared" si="75"/>
        <v>0</v>
      </c>
      <c r="O942" s="14">
        <f t="shared" si="75"/>
        <v>0</v>
      </c>
      <c r="P942" s="14">
        <f t="shared" si="75"/>
        <v>0</v>
      </c>
      <c r="Q942" s="14">
        <f t="shared" si="75"/>
        <v>0</v>
      </c>
      <c r="R942" s="14">
        <f t="shared" si="75"/>
        <v>0</v>
      </c>
      <c r="S942" s="9"/>
      <c r="T942" s="9"/>
    </row>
    <row r="943" spans="1:20" ht="15.75">
      <c r="A943" s="44" t="s">
        <v>4</v>
      </c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5"/>
      <c r="S943" s="9"/>
      <c r="T943" s="9"/>
    </row>
    <row r="944" spans="1:20" ht="31.5">
      <c r="A944" s="13">
        <f>A941+1</f>
        <v>856</v>
      </c>
      <c r="B944" s="15" t="s">
        <v>232</v>
      </c>
      <c r="C944" s="13"/>
      <c r="D944" s="13"/>
      <c r="E944" s="11">
        <v>1858255.7941176472</v>
      </c>
      <c r="F944" s="11">
        <v>0</v>
      </c>
      <c r="G944" s="11">
        <v>0</v>
      </c>
      <c r="H944" s="11">
        <v>0</v>
      </c>
      <c r="I944" s="11">
        <v>673</v>
      </c>
      <c r="J944" s="11">
        <v>1236479.1470588236</v>
      </c>
      <c r="K944" s="11">
        <v>0</v>
      </c>
      <c r="L944" s="11">
        <v>0</v>
      </c>
      <c r="M944" s="11">
        <v>1134</v>
      </c>
      <c r="N944" s="11">
        <v>621776.6470588235</v>
      </c>
      <c r="O944" s="11">
        <v>0</v>
      </c>
      <c r="P944" s="11">
        <v>0</v>
      </c>
      <c r="Q944" s="10">
        <v>0</v>
      </c>
      <c r="R944" s="14">
        <v>0</v>
      </c>
      <c r="S944" s="9"/>
      <c r="T944" s="9"/>
    </row>
    <row r="945" spans="1:20" ht="15.75" customHeight="1">
      <c r="A945" s="35" t="s">
        <v>29</v>
      </c>
      <c r="B945" s="35"/>
      <c r="C945" s="35"/>
      <c r="D945" s="35"/>
      <c r="E945" s="14">
        <f>SUM(E944)</f>
        <v>1858255.7941176472</v>
      </c>
      <c r="F945" s="14">
        <f aca="true" t="shared" si="76" ref="F945:R945">SUM(F944)</f>
        <v>0</v>
      </c>
      <c r="G945" s="14">
        <f t="shared" si="76"/>
        <v>0</v>
      </c>
      <c r="H945" s="14">
        <f t="shared" si="76"/>
        <v>0</v>
      </c>
      <c r="I945" s="14">
        <f t="shared" si="76"/>
        <v>673</v>
      </c>
      <c r="J945" s="14">
        <f t="shared" si="76"/>
        <v>1236479.1470588236</v>
      </c>
      <c r="K945" s="14">
        <f t="shared" si="76"/>
        <v>0</v>
      </c>
      <c r="L945" s="14">
        <f t="shared" si="76"/>
        <v>0</v>
      </c>
      <c r="M945" s="14">
        <f t="shared" si="76"/>
        <v>1134</v>
      </c>
      <c r="N945" s="14">
        <f t="shared" si="76"/>
        <v>621776.6470588235</v>
      </c>
      <c r="O945" s="14">
        <f t="shared" si="76"/>
        <v>0</v>
      </c>
      <c r="P945" s="14">
        <f t="shared" si="76"/>
        <v>0</v>
      </c>
      <c r="Q945" s="14">
        <f t="shared" si="76"/>
        <v>0</v>
      </c>
      <c r="R945" s="14">
        <f t="shared" si="76"/>
        <v>0</v>
      </c>
      <c r="S945" s="9"/>
      <c r="T945" s="9"/>
    </row>
    <row r="946" spans="1:20" ht="15.75">
      <c r="A946" s="44" t="s">
        <v>5</v>
      </c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5"/>
      <c r="S946" s="9"/>
      <c r="T946" s="9"/>
    </row>
    <row r="947" spans="1:20" ht="31.5">
      <c r="A947" s="13">
        <f>A944+1</f>
        <v>857</v>
      </c>
      <c r="B947" s="15" t="s">
        <v>229</v>
      </c>
      <c r="C947" s="13"/>
      <c r="D947" s="13"/>
      <c r="E947" s="11">
        <v>2299815.4117647056</v>
      </c>
      <c r="F947" s="11">
        <v>0</v>
      </c>
      <c r="G947" s="11">
        <v>0</v>
      </c>
      <c r="H947" s="11">
        <v>0</v>
      </c>
      <c r="I947" s="11">
        <v>861</v>
      </c>
      <c r="J947" s="11">
        <v>2299815.4117647056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0">
        <v>0</v>
      </c>
      <c r="R947" s="14">
        <v>0</v>
      </c>
      <c r="S947" s="9"/>
      <c r="T947" s="9"/>
    </row>
    <row r="948" spans="1:20" ht="15.75" customHeight="1">
      <c r="A948" s="35" t="s">
        <v>29</v>
      </c>
      <c r="B948" s="35"/>
      <c r="C948" s="35"/>
      <c r="D948" s="35"/>
      <c r="E948" s="14">
        <f>SUM(E947)</f>
        <v>2299815.4117647056</v>
      </c>
      <c r="F948" s="14">
        <f aca="true" t="shared" si="77" ref="F948:R948">SUM(F947)</f>
        <v>0</v>
      </c>
      <c r="G948" s="14">
        <f t="shared" si="77"/>
        <v>0</v>
      </c>
      <c r="H948" s="14">
        <f t="shared" si="77"/>
        <v>0</v>
      </c>
      <c r="I948" s="14">
        <f t="shared" si="77"/>
        <v>861</v>
      </c>
      <c r="J948" s="14">
        <f t="shared" si="77"/>
        <v>2299815.4117647056</v>
      </c>
      <c r="K948" s="14">
        <f t="shared" si="77"/>
        <v>0</v>
      </c>
      <c r="L948" s="14">
        <f t="shared" si="77"/>
        <v>0</v>
      </c>
      <c r="M948" s="14">
        <f t="shared" si="77"/>
        <v>0</v>
      </c>
      <c r="N948" s="14">
        <f t="shared" si="77"/>
        <v>0</v>
      </c>
      <c r="O948" s="14">
        <f t="shared" si="77"/>
        <v>0</v>
      </c>
      <c r="P948" s="14">
        <f t="shared" si="77"/>
        <v>0</v>
      </c>
      <c r="Q948" s="14">
        <f t="shared" si="77"/>
        <v>0</v>
      </c>
      <c r="R948" s="14">
        <f t="shared" si="77"/>
        <v>0</v>
      </c>
      <c r="S948" s="9"/>
      <c r="T948" s="9"/>
    </row>
    <row r="949" spans="1:20" ht="15.75">
      <c r="A949" s="44" t="s">
        <v>6</v>
      </c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5"/>
      <c r="S949" s="9"/>
      <c r="T949" s="9"/>
    </row>
    <row r="950" spans="1:20" ht="31.5">
      <c r="A950" s="13">
        <f>A947+1</f>
        <v>858</v>
      </c>
      <c r="B950" s="15" t="s">
        <v>231</v>
      </c>
      <c r="C950" s="13"/>
      <c r="D950" s="13"/>
      <c r="E950" s="11">
        <v>1620467.4705882352</v>
      </c>
      <c r="F950" s="11">
        <v>0</v>
      </c>
      <c r="G950" s="11">
        <v>0</v>
      </c>
      <c r="H950" s="11">
        <v>0</v>
      </c>
      <c r="I950" s="11">
        <v>882</v>
      </c>
      <c r="J950" s="11">
        <v>1620467.4705882352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0">
        <v>0</v>
      </c>
      <c r="R950" s="14">
        <v>0</v>
      </c>
      <c r="S950" s="9"/>
      <c r="T950" s="9"/>
    </row>
    <row r="951" spans="1:20" ht="15.75" customHeight="1">
      <c r="A951" s="35" t="s">
        <v>29</v>
      </c>
      <c r="B951" s="35"/>
      <c r="C951" s="35"/>
      <c r="D951" s="35"/>
      <c r="E951" s="14">
        <f>SUM(E950)</f>
        <v>1620467.4705882352</v>
      </c>
      <c r="F951" s="14">
        <f aca="true" t="shared" si="78" ref="F951:R951">SUM(F950)</f>
        <v>0</v>
      </c>
      <c r="G951" s="14">
        <f t="shared" si="78"/>
        <v>0</v>
      </c>
      <c r="H951" s="14">
        <f t="shared" si="78"/>
        <v>0</v>
      </c>
      <c r="I951" s="14">
        <f t="shared" si="78"/>
        <v>882</v>
      </c>
      <c r="J951" s="14">
        <f t="shared" si="78"/>
        <v>1620467.4705882352</v>
      </c>
      <c r="K951" s="14">
        <f t="shared" si="78"/>
        <v>0</v>
      </c>
      <c r="L951" s="14">
        <f t="shared" si="78"/>
        <v>0</v>
      </c>
      <c r="M951" s="14">
        <f t="shared" si="78"/>
        <v>0</v>
      </c>
      <c r="N951" s="14">
        <f t="shared" si="78"/>
        <v>0</v>
      </c>
      <c r="O951" s="14">
        <f t="shared" si="78"/>
        <v>0</v>
      </c>
      <c r="P951" s="14">
        <f t="shared" si="78"/>
        <v>0</v>
      </c>
      <c r="Q951" s="14">
        <f t="shared" si="78"/>
        <v>0</v>
      </c>
      <c r="R951" s="14">
        <f t="shared" si="78"/>
        <v>0</v>
      </c>
      <c r="S951" s="9"/>
      <c r="T951" s="9"/>
    </row>
    <row r="952" spans="1:20" ht="15.75">
      <c r="A952" s="44" t="s">
        <v>7</v>
      </c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5"/>
      <c r="S952" s="9"/>
      <c r="T952" s="9"/>
    </row>
    <row r="953" spans="1:20" ht="31.5">
      <c r="A953" s="13">
        <f>A950+1</f>
        <v>859</v>
      </c>
      <c r="B953" s="15" t="s">
        <v>230</v>
      </c>
      <c r="C953" s="13"/>
      <c r="D953" s="13"/>
      <c r="E953" s="11">
        <v>1393170</v>
      </c>
      <c r="F953" s="11">
        <v>0</v>
      </c>
      <c r="G953" s="11">
        <v>0</v>
      </c>
      <c r="H953" s="11">
        <v>0</v>
      </c>
      <c r="I953" s="11">
        <v>680</v>
      </c>
      <c r="J953" s="11">
        <v>1393170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0">
        <v>0</v>
      </c>
      <c r="R953" s="14">
        <v>0</v>
      </c>
      <c r="S953" s="9"/>
      <c r="T953" s="9"/>
    </row>
    <row r="954" spans="1:20" ht="31.5">
      <c r="A954" s="13">
        <f>A953+1</f>
        <v>860</v>
      </c>
      <c r="B954" s="15" t="s">
        <v>234</v>
      </c>
      <c r="C954" s="13"/>
      <c r="D954" s="13"/>
      <c r="E954" s="11">
        <v>1157560.3676470588</v>
      </c>
      <c r="F954" s="11">
        <v>0</v>
      </c>
      <c r="G954" s="11">
        <v>0</v>
      </c>
      <c r="H954" s="11">
        <v>0</v>
      </c>
      <c r="I954" s="11">
        <v>565</v>
      </c>
      <c r="J954" s="11">
        <v>1157560.3676470588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0">
        <v>0</v>
      </c>
      <c r="R954" s="14">
        <v>0</v>
      </c>
      <c r="S954" s="9"/>
      <c r="T954" s="9"/>
    </row>
    <row r="955" spans="1:20" ht="15.75" customHeight="1">
      <c r="A955" s="35" t="s">
        <v>29</v>
      </c>
      <c r="B955" s="35"/>
      <c r="C955" s="35"/>
      <c r="D955" s="35"/>
      <c r="E955" s="14">
        <f>SUM(E953:E954)</f>
        <v>2550730.367647059</v>
      </c>
      <c r="F955" s="14">
        <f aca="true" t="shared" si="79" ref="F955:R955">SUM(F953:F954)</f>
        <v>0</v>
      </c>
      <c r="G955" s="14">
        <f t="shared" si="79"/>
        <v>0</v>
      </c>
      <c r="H955" s="14">
        <f t="shared" si="79"/>
        <v>0</v>
      </c>
      <c r="I955" s="14">
        <f t="shared" si="79"/>
        <v>1245</v>
      </c>
      <c r="J955" s="14">
        <f t="shared" si="79"/>
        <v>2550730.367647059</v>
      </c>
      <c r="K955" s="14">
        <f t="shared" si="79"/>
        <v>0</v>
      </c>
      <c r="L955" s="14">
        <f t="shared" si="79"/>
        <v>0</v>
      </c>
      <c r="M955" s="14">
        <f t="shared" si="79"/>
        <v>0</v>
      </c>
      <c r="N955" s="14">
        <f t="shared" si="79"/>
        <v>0</v>
      </c>
      <c r="O955" s="14">
        <f t="shared" si="79"/>
        <v>0</v>
      </c>
      <c r="P955" s="14">
        <f t="shared" si="79"/>
        <v>0</v>
      </c>
      <c r="Q955" s="14">
        <f t="shared" si="79"/>
        <v>0</v>
      </c>
      <c r="R955" s="14">
        <f t="shared" si="79"/>
        <v>0</v>
      </c>
      <c r="S955" s="9"/>
      <c r="T955" s="9"/>
    </row>
    <row r="956" spans="1:20" ht="15.75">
      <c r="A956" s="44" t="s">
        <v>8</v>
      </c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5"/>
      <c r="S956" s="9"/>
      <c r="T956" s="9"/>
    </row>
    <row r="957" spans="1:20" ht="31.5">
      <c r="A957" s="13">
        <f>A954+1</f>
        <v>861</v>
      </c>
      <c r="B957" s="15" t="s">
        <v>279</v>
      </c>
      <c r="C957" s="13"/>
      <c r="D957" s="13"/>
      <c r="E957" s="11">
        <v>1537790.5588235294</v>
      </c>
      <c r="F957" s="11">
        <v>0</v>
      </c>
      <c r="G957" s="11">
        <v>0</v>
      </c>
      <c r="H957" s="11">
        <v>0</v>
      </c>
      <c r="I957" s="11">
        <v>837</v>
      </c>
      <c r="J957" s="11">
        <v>1537790.5588235294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0">
        <v>0</v>
      </c>
      <c r="R957" s="14">
        <v>0</v>
      </c>
      <c r="S957" s="9"/>
      <c r="T957" s="9"/>
    </row>
    <row r="958" spans="1:20" ht="31.5">
      <c r="A958" s="13">
        <f>A957+1</f>
        <v>862</v>
      </c>
      <c r="B958" s="15" t="s">
        <v>280</v>
      </c>
      <c r="C958" s="13">
        <v>2011</v>
      </c>
      <c r="D958" s="13" t="s">
        <v>2020</v>
      </c>
      <c r="E958" s="11">
        <v>1828691.314117647</v>
      </c>
      <c r="F958" s="11">
        <v>0</v>
      </c>
      <c r="G958" s="11">
        <v>0</v>
      </c>
      <c r="H958" s="11">
        <v>0</v>
      </c>
      <c r="I958" s="11">
        <v>836</v>
      </c>
      <c r="J958" s="11">
        <v>1535953.294117647</v>
      </c>
      <c r="K958" s="11">
        <v>0</v>
      </c>
      <c r="L958" s="11">
        <v>0</v>
      </c>
      <c r="M958" s="11">
        <v>0</v>
      </c>
      <c r="N958" s="11">
        <v>0</v>
      </c>
      <c r="O958" s="11">
        <v>138</v>
      </c>
      <c r="P958" s="11">
        <v>292738.02</v>
      </c>
      <c r="Q958" s="10">
        <v>0</v>
      </c>
      <c r="R958" s="14">
        <v>0</v>
      </c>
      <c r="S958" s="9"/>
      <c r="T958" s="9"/>
    </row>
    <row r="959" spans="1:20" ht="31.5">
      <c r="A959" s="13">
        <f>A958+1</f>
        <v>863</v>
      </c>
      <c r="B959" s="15" t="s">
        <v>281</v>
      </c>
      <c r="C959" s="13"/>
      <c r="D959" s="13"/>
      <c r="E959" s="11">
        <v>1450441.105882353</v>
      </c>
      <c r="F959" s="11">
        <v>1450441.105882353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0">
        <v>0</v>
      </c>
      <c r="R959" s="14">
        <v>0</v>
      </c>
      <c r="S959" s="9"/>
      <c r="T959" s="9"/>
    </row>
    <row r="960" spans="1:20" ht="31.5">
      <c r="A960" s="13">
        <f>A959+1</f>
        <v>864</v>
      </c>
      <c r="B960" s="15" t="s">
        <v>266</v>
      </c>
      <c r="C960" s="13"/>
      <c r="D960" s="13"/>
      <c r="E960" s="11">
        <v>3206429.311764706</v>
      </c>
      <c r="F960" s="11">
        <v>0</v>
      </c>
      <c r="G960" s="11">
        <v>0</v>
      </c>
      <c r="H960" s="11">
        <v>0</v>
      </c>
      <c r="I960" s="11">
        <v>810</v>
      </c>
      <c r="J960" s="11">
        <v>1488184.4117647058</v>
      </c>
      <c r="K960" s="11">
        <v>0</v>
      </c>
      <c r="L960" s="11">
        <v>0</v>
      </c>
      <c r="M960" s="11">
        <v>0</v>
      </c>
      <c r="N960" s="11">
        <v>0</v>
      </c>
      <c r="O960" s="11">
        <v>810</v>
      </c>
      <c r="P960" s="11">
        <v>1718244.9</v>
      </c>
      <c r="Q960" s="10">
        <v>0</v>
      </c>
      <c r="R960" s="14">
        <v>0</v>
      </c>
      <c r="S960" s="9"/>
      <c r="T960" s="9"/>
    </row>
    <row r="961" spans="1:20" ht="31.5">
      <c r="A961" s="13">
        <f>A960+1</f>
        <v>865</v>
      </c>
      <c r="B961" s="15" t="s">
        <v>282</v>
      </c>
      <c r="C961" s="13"/>
      <c r="D961" s="13"/>
      <c r="E961" s="11">
        <v>823204.1588235295</v>
      </c>
      <c r="F961" s="11">
        <v>823204.1588235295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0">
        <v>0</v>
      </c>
      <c r="R961" s="14">
        <v>0</v>
      </c>
      <c r="S961" s="9"/>
      <c r="T961" s="9"/>
    </row>
    <row r="962" spans="1:20" ht="31.5">
      <c r="A962" s="13">
        <f>A961+1</f>
        <v>866</v>
      </c>
      <c r="B962" s="15" t="s">
        <v>283</v>
      </c>
      <c r="C962" s="13">
        <v>2009</v>
      </c>
      <c r="D962" s="13" t="s">
        <v>2020</v>
      </c>
      <c r="E962" s="11">
        <v>1172167.2529411765</v>
      </c>
      <c r="F962" s="11">
        <v>1172167.2529411765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0">
        <v>0</v>
      </c>
      <c r="R962" s="14">
        <v>0</v>
      </c>
      <c r="S962" s="9"/>
      <c r="T962" s="9"/>
    </row>
    <row r="963" spans="1:20" ht="15.75" customHeight="1">
      <c r="A963" s="35" t="s">
        <v>29</v>
      </c>
      <c r="B963" s="35"/>
      <c r="C963" s="35"/>
      <c r="D963" s="35"/>
      <c r="E963" s="14">
        <f>SUM(E957:E962)</f>
        <v>10018723.702352941</v>
      </c>
      <c r="F963" s="14">
        <f aca="true" t="shared" si="80" ref="F963:R963">SUM(F957:F962)</f>
        <v>3445812.5176470587</v>
      </c>
      <c r="G963" s="14">
        <f t="shared" si="80"/>
        <v>0</v>
      </c>
      <c r="H963" s="14">
        <f t="shared" si="80"/>
        <v>0</v>
      </c>
      <c r="I963" s="14">
        <f t="shared" si="80"/>
        <v>2483</v>
      </c>
      <c r="J963" s="14">
        <f t="shared" si="80"/>
        <v>4561928.264705882</v>
      </c>
      <c r="K963" s="14">
        <f t="shared" si="80"/>
        <v>0</v>
      </c>
      <c r="L963" s="14">
        <f t="shared" si="80"/>
        <v>0</v>
      </c>
      <c r="M963" s="14">
        <f t="shared" si="80"/>
        <v>0</v>
      </c>
      <c r="N963" s="14">
        <f t="shared" si="80"/>
        <v>0</v>
      </c>
      <c r="O963" s="14">
        <f t="shared" si="80"/>
        <v>948</v>
      </c>
      <c r="P963" s="14">
        <f t="shared" si="80"/>
        <v>2010982.92</v>
      </c>
      <c r="Q963" s="14">
        <f t="shared" si="80"/>
        <v>0</v>
      </c>
      <c r="R963" s="14">
        <f t="shared" si="80"/>
        <v>0</v>
      </c>
      <c r="S963" s="9"/>
      <c r="T963" s="9"/>
    </row>
    <row r="964" spans="1:20" ht="15.75">
      <c r="A964" s="43" t="s">
        <v>876</v>
      </c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5"/>
      <c r="S964" s="9"/>
      <c r="T964" s="9"/>
    </row>
    <row r="965" spans="1:20" ht="31.5">
      <c r="A965" s="13">
        <f>A962+1</f>
        <v>867</v>
      </c>
      <c r="B965" s="15" t="s">
        <v>268</v>
      </c>
      <c r="C965" s="13"/>
      <c r="D965" s="13"/>
      <c r="E965" s="11">
        <v>1499942.905882353</v>
      </c>
      <c r="F965" s="11">
        <v>0</v>
      </c>
      <c r="G965" s="11">
        <v>0</v>
      </c>
      <c r="H965" s="11">
        <v>0</v>
      </c>
      <c r="I965" s="11">
        <v>816.4</v>
      </c>
      <c r="J965" s="11">
        <v>1499942.905882353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0">
        <v>0</v>
      </c>
      <c r="R965" s="14">
        <v>0</v>
      </c>
      <c r="S965" s="9"/>
      <c r="T965" s="9"/>
    </row>
    <row r="966" spans="1:20" ht="31.5">
      <c r="A966" s="13">
        <f>A965+1</f>
        <v>868</v>
      </c>
      <c r="B966" s="15" t="s">
        <v>269</v>
      </c>
      <c r="C966" s="13"/>
      <c r="D966" s="13"/>
      <c r="E966" s="11">
        <v>1341269.6460784313</v>
      </c>
      <c r="F966" s="11">
        <v>0</v>
      </c>
      <c r="G966" s="11">
        <v>0</v>
      </c>
      <c r="H966" s="11">
        <v>0</v>
      </c>
      <c r="I966" s="11">
        <v>745.3</v>
      </c>
      <c r="J966" s="11">
        <v>1341269.6460784313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0">
        <v>0</v>
      </c>
      <c r="R966" s="14">
        <v>0</v>
      </c>
      <c r="S966" s="9"/>
      <c r="T966" s="9"/>
    </row>
    <row r="967" spans="1:20" ht="31.5">
      <c r="A967" s="13">
        <f aca="true" t="shared" si="81" ref="A967:A975">A966+1</f>
        <v>869</v>
      </c>
      <c r="B967" s="15" t="s">
        <v>270</v>
      </c>
      <c r="C967" s="13">
        <v>2001</v>
      </c>
      <c r="D967" s="13" t="s">
        <v>2020</v>
      </c>
      <c r="E967" s="11">
        <v>68318.25882352942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8.1</v>
      </c>
      <c r="N967" s="11">
        <v>68318.25882352942</v>
      </c>
      <c r="O967" s="11">
        <v>0</v>
      </c>
      <c r="P967" s="11">
        <v>0</v>
      </c>
      <c r="Q967" s="10">
        <v>0</v>
      </c>
      <c r="R967" s="14">
        <v>0</v>
      </c>
      <c r="S967" s="9"/>
      <c r="T967" s="9"/>
    </row>
    <row r="968" spans="1:20" ht="31.5">
      <c r="A968" s="13">
        <f t="shared" si="81"/>
        <v>870</v>
      </c>
      <c r="B968" s="15" t="s">
        <v>271</v>
      </c>
      <c r="C968" s="13"/>
      <c r="D968" s="13"/>
      <c r="E968" s="11">
        <v>114032.4517647059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13.52</v>
      </c>
      <c r="N968" s="11">
        <v>114032.4517647059</v>
      </c>
      <c r="O968" s="11">
        <v>0</v>
      </c>
      <c r="P968" s="11">
        <v>0</v>
      </c>
      <c r="Q968" s="10">
        <v>0</v>
      </c>
      <c r="R968" s="14">
        <v>0</v>
      </c>
      <c r="S968" s="9"/>
      <c r="T968" s="9"/>
    </row>
    <row r="969" spans="1:20" ht="31.5">
      <c r="A969" s="13">
        <f t="shared" si="81"/>
        <v>871</v>
      </c>
      <c r="B969" s="15" t="s">
        <v>272</v>
      </c>
      <c r="C969" s="13"/>
      <c r="D969" s="13"/>
      <c r="E969" s="11">
        <v>136636.51764705885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16.2</v>
      </c>
      <c r="N969" s="11">
        <v>136636.51764705885</v>
      </c>
      <c r="O969" s="11">
        <v>0</v>
      </c>
      <c r="P969" s="11">
        <v>0</v>
      </c>
      <c r="Q969" s="10">
        <v>0</v>
      </c>
      <c r="R969" s="14">
        <v>0</v>
      </c>
      <c r="S969" s="9"/>
      <c r="T969" s="9"/>
    </row>
    <row r="970" spans="1:20" ht="31.5">
      <c r="A970" s="13">
        <f t="shared" si="81"/>
        <v>872</v>
      </c>
      <c r="B970" s="15" t="s">
        <v>273</v>
      </c>
      <c r="C970" s="13"/>
      <c r="D970" s="13"/>
      <c r="E970" s="11">
        <v>684402.0480392157</v>
      </c>
      <c r="F970" s="11">
        <v>0</v>
      </c>
      <c r="G970" s="11">
        <v>0</v>
      </c>
      <c r="H970" s="11">
        <v>0</v>
      </c>
      <c r="I970" s="11">
        <v>380.3</v>
      </c>
      <c r="J970" s="11">
        <v>684402.0480392157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0">
        <v>0</v>
      </c>
      <c r="R970" s="14">
        <v>0</v>
      </c>
      <c r="S970" s="9"/>
      <c r="T970" s="9"/>
    </row>
    <row r="971" spans="1:20" ht="31.5">
      <c r="A971" s="13">
        <f t="shared" si="81"/>
        <v>873</v>
      </c>
      <c r="B971" s="15" t="s">
        <v>274</v>
      </c>
      <c r="C971" s="13"/>
      <c r="D971" s="13"/>
      <c r="E971" s="11">
        <v>1418237.9478431374</v>
      </c>
      <c r="F971" s="11">
        <v>0</v>
      </c>
      <c r="G971" s="11">
        <v>0</v>
      </c>
      <c r="H971" s="11">
        <v>0</v>
      </c>
      <c r="I971" s="11">
        <v>658</v>
      </c>
      <c r="J971" s="11">
        <v>1184161.3137254904</v>
      </c>
      <c r="K971" s="11">
        <v>0</v>
      </c>
      <c r="L971" s="11">
        <v>0</v>
      </c>
      <c r="M971" s="11">
        <v>18.62</v>
      </c>
      <c r="N971" s="11">
        <v>234076.63411764707</v>
      </c>
      <c r="O971" s="11">
        <v>0</v>
      </c>
      <c r="P971" s="11">
        <v>0</v>
      </c>
      <c r="Q971" s="10">
        <v>0</v>
      </c>
      <c r="R971" s="14">
        <v>0</v>
      </c>
      <c r="S971" s="9"/>
      <c r="T971" s="9"/>
    </row>
    <row r="972" spans="1:20" ht="31.5">
      <c r="A972" s="13">
        <f t="shared" si="81"/>
        <v>874</v>
      </c>
      <c r="B972" s="15" t="s">
        <v>275</v>
      </c>
      <c r="C972" s="13"/>
      <c r="D972" s="13"/>
      <c r="E972" s="11">
        <v>136636.51764705885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16.2</v>
      </c>
      <c r="N972" s="11">
        <v>136636.51764705885</v>
      </c>
      <c r="O972" s="11">
        <v>0</v>
      </c>
      <c r="P972" s="11">
        <v>0</v>
      </c>
      <c r="Q972" s="10">
        <v>0</v>
      </c>
      <c r="R972" s="14">
        <v>0</v>
      </c>
      <c r="S972" s="9"/>
      <c r="T972" s="9"/>
    </row>
    <row r="973" spans="1:20" ht="31.5">
      <c r="A973" s="13">
        <f t="shared" si="81"/>
        <v>875</v>
      </c>
      <c r="B973" s="15" t="s">
        <v>276</v>
      </c>
      <c r="C973" s="13"/>
      <c r="D973" s="13"/>
      <c r="E973" s="11">
        <v>68318.25882352942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8.1</v>
      </c>
      <c r="N973" s="11">
        <v>68318.25882352942</v>
      </c>
      <c r="O973" s="11">
        <v>0</v>
      </c>
      <c r="P973" s="11">
        <v>0</v>
      </c>
      <c r="Q973" s="10">
        <v>0</v>
      </c>
      <c r="R973" s="14">
        <v>0</v>
      </c>
      <c r="S973" s="9"/>
      <c r="T973" s="9"/>
    </row>
    <row r="974" spans="1:20" ht="31.5">
      <c r="A974" s="13">
        <f t="shared" si="81"/>
        <v>876</v>
      </c>
      <c r="B974" s="15" t="s">
        <v>277</v>
      </c>
      <c r="C974" s="13"/>
      <c r="D974" s="13"/>
      <c r="E974" s="11">
        <v>3416209.9941176474</v>
      </c>
      <c r="F974" s="11">
        <v>0</v>
      </c>
      <c r="G974" s="11">
        <v>0</v>
      </c>
      <c r="H974" s="11">
        <v>0</v>
      </c>
      <c r="I974" s="11">
        <v>1859.4</v>
      </c>
      <c r="J974" s="11">
        <v>3416209.9941176474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0">
        <v>0</v>
      </c>
      <c r="R974" s="14">
        <v>0</v>
      </c>
      <c r="S974" s="9"/>
      <c r="T974" s="9"/>
    </row>
    <row r="975" spans="1:20" ht="31.5">
      <c r="A975" s="13">
        <f t="shared" si="81"/>
        <v>877</v>
      </c>
      <c r="B975" s="15" t="s">
        <v>278</v>
      </c>
      <c r="C975" s="13"/>
      <c r="D975" s="13"/>
      <c r="E975" s="11">
        <v>3516524.6470588236</v>
      </c>
      <c r="F975" s="11">
        <v>0</v>
      </c>
      <c r="G975" s="11">
        <v>0</v>
      </c>
      <c r="H975" s="11">
        <v>0</v>
      </c>
      <c r="I975" s="11">
        <v>1914</v>
      </c>
      <c r="J975" s="11">
        <v>3516524.6470588236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0">
        <v>0</v>
      </c>
      <c r="R975" s="14">
        <v>0</v>
      </c>
      <c r="S975" s="9"/>
      <c r="T975" s="9"/>
    </row>
    <row r="976" spans="1:20" ht="15.75" customHeight="1">
      <c r="A976" s="35" t="s">
        <v>29</v>
      </c>
      <c r="B976" s="35"/>
      <c r="C976" s="35"/>
      <c r="D976" s="35"/>
      <c r="E976" s="14">
        <f>SUM(E965:E975)</f>
        <v>12400529.193725491</v>
      </c>
      <c r="F976" s="14">
        <f aca="true" t="shared" si="82" ref="F976:R976">SUM(F965:F975)</f>
        <v>0</v>
      </c>
      <c r="G976" s="14">
        <f t="shared" si="82"/>
        <v>0</v>
      </c>
      <c r="H976" s="14">
        <f t="shared" si="82"/>
        <v>0</v>
      </c>
      <c r="I976" s="14">
        <f t="shared" si="82"/>
        <v>6373.4</v>
      </c>
      <c r="J976" s="14">
        <f t="shared" si="82"/>
        <v>11642510.554901961</v>
      </c>
      <c r="K976" s="14">
        <f t="shared" si="82"/>
        <v>0</v>
      </c>
      <c r="L976" s="14">
        <f t="shared" si="82"/>
        <v>0</v>
      </c>
      <c r="M976" s="14">
        <f t="shared" si="82"/>
        <v>80.74</v>
      </c>
      <c r="N976" s="14">
        <f t="shared" si="82"/>
        <v>758018.6388235295</v>
      </c>
      <c r="O976" s="14">
        <f t="shared" si="82"/>
        <v>0</v>
      </c>
      <c r="P976" s="14">
        <f t="shared" si="82"/>
        <v>0</v>
      </c>
      <c r="Q976" s="14">
        <f t="shared" si="82"/>
        <v>0</v>
      </c>
      <c r="R976" s="14">
        <f t="shared" si="82"/>
        <v>0</v>
      </c>
      <c r="S976" s="9"/>
      <c r="T976" s="9"/>
    </row>
    <row r="977" spans="1:20" ht="15.75">
      <c r="A977" s="44" t="s">
        <v>9</v>
      </c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5"/>
      <c r="S977" s="9"/>
      <c r="T977" s="9"/>
    </row>
    <row r="978" spans="1:20" ht="31.5">
      <c r="A978" s="13">
        <f>A975+1</f>
        <v>878</v>
      </c>
      <c r="B978" s="15" t="s">
        <v>236</v>
      </c>
      <c r="C978" s="13">
        <v>2005</v>
      </c>
      <c r="D978" s="13" t="s">
        <v>2020</v>
      </c>
      <c r="E978" s="11">
        <v>4487402.517647058</v>
      </c>
      <c r="F978" s="11">
        <v>1679026.788235294</v>
      </c>
      <c r="G978" s="11">
        <v>0</v>
      </c>
      <c r="H978" s="11">
        <v>0</v>
      </c>
      <c r="I978" s="11">
        <v>598</v>
      </c>
      <c r="J978" s="11">
        <v>1713489.8529411764</v>
      </c>
      <c r="K978" s="11">
        <v>0</v>
      </c>
      <c r="L978" s="11">
        <v>0</v>
      </c>
      <c r="M978" s="11">
        <v>709</v>
      </c>
      <c r="N978" s="11">
        <v>1094885.8764705874</v>
      </c>
      <c r="O978" s="11">
        <v>0</v>
      </c>
      <c r="P978" s="11">
        <v>0</v>
      </c>
      <c r="Q978" s="10">
        <v>0</v>
      </c>
      <c r="R978" s="14">
        <v>0</v>
      </c>
      <c r="S978" s="9"/>
      <c r="T978" s="9"/>
    </row>
    <row r="979" spans="1:20" ht="31.5">
      <c r="A979" s="13">
        <f>A978+1</f>
        <v>879</v>
      </c>
      <c r="B979" s="15" t="s">
        <v>237</v>
      </c>
      <c r="C979" s="13"/>
      <c r="D979" s="13"/>
      <c r="E979" s="11">
        <v>3893615.186274509</v>
      </c>
      <c r="F979" s="11">
        <v>1477617.1</v>
      </c>
      <c r="G979" s="11">
        <v>0</v>
      </c>
      <c r="H979" s="11">
        <v>0</v>
      </c>
      <c r="I979" s="11">
        <v>531</v>
      </c>
      <c r="J979" s="11">
        <v>1521510.2205882352</v>
      </c>
      <c r="K979" s="11">
        <v>0</v>
      </c>
      <c r="L979" s="11">
        <v>0</v>
      </c>
      <c r="M979" s="11">
        <v>562.7</v>
      </c>
      <c r="N979" s="11">
        <v>894487.8656862738</v>
      </c>
      <c r="O979" s="11">
        <v>0</v>
      </c>
      <c r="P979" s="11">
        <v>0</v>
      </c>
      <c r="Q979" s="10">
        <v>0</v>
      </c>
      <c r="R979" s="14">
        <v>0</v>
      </c>
      <c r="S979" s="9"/>
      <c r="T979" s="9"/>
    </row>
    <row r="980" spans="1:20" ht="31.5">
      <c r="A980" s="13">
        <f aca="true" t="shared" si="83" ref="A980:A1000">A979+1</f>
        <v>880</v>
      </c>
      <c r="B980" s="15" t="s">
        <v>238</v>
      </c>
      <c r="C980" s="13"/>
      <c r="D980" s="13"/>
      <c r="E980" s="11">
        <v>4471077.5774509795</v>
      </c>
      <c r="F980" s="11">
        <v>1674037.5</v>
      </c>
      <c r="G980" s="11">
        <v>0</v>
      </c>
      <c r="H980" s="11">
        <v>0</v>
      </c>
      <c r="I980" s="11">
        <v>595</v>
      </c>
      <c r="J980" s="11">
        <v>1704893.75</v>
      </c>
      <c r="K980" s="11">
        <v>0</v>
      </c>
      <c r="L980" s="11">
        <v>0</v>
      </c>
      <c r="M980" s="11">
        <v>707</v>
      </c>
      <c r="N980" s="11">
        <v>1092146.3274509795</v>
      </c>
      <c r="O980" s="11">
        <v>0</v>
      </c>
      <c r="P980" s="11">
        <v>0</v>
      </c>
      <c r="Q980" s="10">
        <v>0</v>
      </c>
      <c r="R980" s="14">
        <v>0</v>
      </c>
      <c r="S980" s="9"/>
      <c r="T980" s="9"/>
    </row>
    <row r="981" spans="1:20" ht="31.5">
      <c r="A981" s="13">
        <f t="shared" si="83"/>
        <v>881</v>
      </c>
      <c r="B981" s="15" t="s">
        <v>239</v>
      </c>
      <c r="C981" s="13"/>
      <c r="D981" s="13"/>
      <c r="E981" s="11">
        <v>3471132.1011764705</v>
      </c>
      <c r="F981" s="11">
        <v>1276452.0882352942</v>
      </c>
      <c r="G981" s="11">
        <v>0</v>
      </c>
      <c r="H981" s="11">
        <v>0</v>
      </c>
      <c r="I981" s="11">
        <v>959</v>
      </c>
      <c r="J981" s="11">
        <v>1761936.8529411764</v>
      </c>
      <c r="K981" s="11">
        <v>0</v>
      </c>
      <c r="L981" s="11">
        <v>0</v>
      </c>
      <c r="M981" s="11">
        <v>0</v>
      </c>
      <c r="N981" s="11">
        <v>0</v>
      </c>
      <c r="O981" s="11">
        <v>204</v>
      </c>
      <c r="P981" s="11">
        <v>432743.16</v>
      </c>
      <c r="Q981" s="10">
        <v>0</v>
      </c>
      <c r="R981" s="14">
        <v>0</v>
      </c>
      <c r="S981" s="9"/>
      <c r="T981" s="9"/>
    </row>
    <row r="982" spans="1:20" ht="31.5">
      <c r="A982" s="13">
        <f t="shared" si="83"/>
        <v>882</v>
      </c>
      <c r="B982" s="15" t="s">
        <v>240</v>
      </c>
      <c r="C982" s="13"/>
      <c r="D982" s="13"/>
      <c r="E982" s="11">
        <v>1120180.2911764707</v>
      </c>
      <c r="F982" s="11">
        <v>0</v>
      </c>
      <c r="G982" s="11">
        <v>0</v>
      </c>
      <c r="H982" s="11">
        <v>0</v>
      </c>
      <c r="I982" s="11">
        <v>609.7</v>
      </c>
      <c r="J982" s="11">
        <v>1120180.2911764707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0">
        <v>0</v>
      </c>
      <c r="R982" s="14">
        <v>0</v>
      </c>
      <c r="S982" s="9"/>
      <c r="T982" s="9"/>
    </row>
    <row r="983" spans="1:20" ht="31.5">
      <c r="A983" s="13">
        <f t="shared" si="83"/>
        <v>883</v>
      </c>
      <c r="B983" s="15" t="s">
        <v>241</v>
      </c>
      <c r="C983" s="13">
        <v>2014</v>
      </c>
      <c r="D983" s="13" t="s">
        <v>2020</v>
      </c>
      <c r="E983" s="11">
        <v>3505935.390196079</v>
      </c>
      <c r="F983" s="11">
        <v>3505935.390196079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0">
        <v>0</v>
      </c>
      <c r="R983" s="14">
        <v>0</v>
      </c>
      <c r="S983" s="9"/>
      <c r="T983" s="9"/>
    </row>
    <row r="984" spans="1:20" ht="31.5">
      <c r="A984" s="13">
        <f t="shared" si="83"/>
        <v>884</v>
      </c>
      <c r="B984" s="15" t="s">
        <v>242</v>
      </c>
      <c r="C984" s="13"/>
      <c r="D984" s="13"/>
      <c r="E984" s="11">
        <v>4603148.174509801</v>
      </c>
      <c r="F984" s="11">
        <v>2106597.152941176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1822.6</v>
      </c>
      <c r="N984" s="11">
        <v>2496551.021568625</v>
      </c>
      <c r="O984" s="11">
        <v>0</v>
      </c>
      <c r="P984" s="11">
        <v>0</v>
      </c>
      <c r="Q984" s="10">
        <v>0</v>
      </c>
      <c r="R984" s="14">
        <v>0</v>
      </c>
      <c r="S984" s="9"/>
      <c r="T984" s="9"/>
    </row>
    <row r="985" spans="1:20" ht="31.5">
      <c r="A985" s="13">
        <f t="shared" si="83"/>
        <v>885</v>
      </c>
      <c r="B985" s="15" t="s">
        <v>243</v>
      </c>
      <c r="C985" s="13"/>
      <c r="D985" s="13"/>
      <c r="E985" s="11">
        <v>1480898.9691176468</v>
      </c>
      <c r="F985" s="11">
        <v>0</v>
      </c>
      <c r="G985" s="11">
        <v>0</v>
      </c>
      <c r="H985" s="11">
        <v>0</v>
      </c>
      <c r="I985" s="11">
        <v>665.91</v>
      </c>
      <c r="J985" s="11">
        <v>1480898.9691176468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0">
        <v>0</v>
      </c>
      <c r="R985" s="14">
        <v>0</v>
      </c>
      <c r="S985" s="9"/>
      <c r="T985" s="9"/>
    </row>
    <row r="986" spans="1:20" ht="31.5">
      <c r="A986" s="13">
        <f t="shared" si="83"/>
        <v>886</v>
      </c>
      <c r="B986" s="15" t="s">
        <v>244</v>
      </c>
      <c r="C986" s="13"/>
      <c r="D986" s="13"/>
      <c r="E986" s="11">
        <v>1139104.1176470588</v>
      </c>
      <c r="F986" s="11">
        <v>0</v>
      </c>
      <c r="G986" s="11">
        <v>0</v>
      </c>
      <c r="H986" s="11">
        <v>0</v>
      </c>
      <c r="I986" s="11">
        <v>620</v>
      </c>
      <c r="J986" s="11">
        <v>1139104.1176470588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0">
        <v>0</v>
      </c>
      <c r="R986" s="14">
        <v>0</v>
      </c>
      <c r="S986" s="9"/>
      <c r="T986" s="9"/>
    </row>
    <row r="987" spans="1:20" ht="31.5">
      <c r="A987" s="13">
        <f t="shared" si="83"/>
        <v>887</v>
      </c>
      <c r="B987" s="15" t="s">
        <v>245</v>
      </c>
      <c r="C987" s="13"/>
      <c r="D987" s="13"/>
      <c r="E987" s="11">
        <v>1609443.8823529412</v>
      </c>
      <c r="F987" s="11">
        <v>0</v>
      </c>
      <c r="G987" s="11">
        <v>0</v>
      </c>
      <c r="H987" s="11">
        <v>0</v>
      </c>
      <c r="I987" s="11">
        <v>876</v>
      </c>
      <c r="J987" s="11">
        <v>1609443.8823529412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0">
        <v>0</v>
      </c>
      <c r="R987" s="14">
        <v>0</v>
      </c>
      <c r="S987" s="9"/>
      <c r="T987" s="9"/>
    </row>
    <row r="988" spans="1:20" ht="31.5">
      <c r="A988" s="13">
        <f t="shared" si="83"/>
        <v>888</v>
      </c>
      <c r="B988" s="15" t="s">
        <v>246</v>
      </c>
      <c r="C988" s="13"/>
      <c r="D988" s="13"/>
      <c r="E988" s="11">
        <v>2143598.705882353</v>
      </c>
      <c r="F988" s="11">
        <v>0</v>
      </c>
      <c r="G988" s="11">
        <v>0</v>
      </c>
      <c r="H988" s="11">
        <v>0</v>
      </c>
      <c r="I988" s="11">
        <v>548</v>
      </c>
      <c r="J988" s="11">
        <v>2143598.705882353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0">
        <v>0</v>
      </c>
      <c r="R988" s="14">
        <v>0</v>
      </c>
      <c r="S988" s="9"/>
      <c r="T988" s="9"/>
    </row>
    <row r="989" spans="1:20" ht="31.5">
      <c r="A989" s="13">
        <f t="shared" si="83"/>
        <v>889</v>
      </c>
      <c r="B989" s="15" t="s">
        <v>247</v>
      </c>
      <c r="C989" s="13"/>
      <c r="D989" s="13"/>
      <c r="E989" s="11">
        <v>428839.8039215686</v>
      </c>
      <c r="F989" s="11">
        <v>428839.8039215686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0">
        <v>0</v>
      </c>
      <c r="R989" s="14">
        <v>0</v>
      </c>
      <c r="S989" s="9"/>
      <c r="T989" s="9"/>
    </row>
    <row r="990" spans="1:20" ht="31.5">
      <c r="A990" s="13">
        <f>A989+1</f>
        <v>890</v>
      </c>
      <c r="B990" s="15" t="s">
        <v>248</v>
      </c>
      <c r="C990" s="13"/>
      <c r="D990" s="13"/>
      <c r="E990" s="11">
        <v>1783166.6666666665</v>
      </c>
      <c r="F990" s="11">
        <v>1783166.6666666665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0">
        <v>0</v>
      </c>
      <c r="R990" s="14">
        <v>0</v>
      </c>
      <c r="S990" s="9"/>
      <c r="T990" s="9"/>
    </row>
    <row r="991" spans="1:20" ht="31.5">
      <c r="A991" s="13">
        <f t="shared" si="83"/>
        <v>891</v>
      </c>
      <c r="B991" s="15" t="s">
        <v>249</v>
      </c>
      <c r="C991" s="13"/>
      <c r="D991" s="13"/>
      <c r="E991" s="11">
        <v>2578830.882352941</v>
      </c>
      <c r="F991" s="11">
        <v>0</v>
      </c>
      <c r="G991" s="11">
        <v>0</v>
      </c>
      <c r="H991" s="11">
        <v>0</v>
      </c>
      <c r="I991" s="11">
        <v>900</v>
      </c>
      <c r="J991" s="11">
        <v>2578830.882352941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0">
        <v>0</v>
      </c>
      <c r="R991" s="14">
        <v>0</v>
      </c>
      <c r="S991" s="9"/>
      <c r="T991" s="9"/>
    </row>
    <row r="992" spans="1:20" ht="31.5">
      <c r="A992" s="13">
        <f t="shared" si="83"/>
        <v>892</v>
      </c>
      <c r="B992" s="15" t="s">
        <v>250</v>
      </c>
      <c r="C992" s="13"/>
      <c r="D992" s="13"/>
      <c r="E992" s="11">
        <v>2578830.882352941</v>
      </c>
      <c r="F992" s="11">
        <v>0</v>
      </c>
      <c r="G992" s="11">
        <v>0</v>
      </c>
      <c r="H992" s="11">
        <v>0</v>
      </c>
      <c r="I992" s="11">
        <v>900</v>
      </c>
      <c r="J992" s="11">
        <v>2578830.882352941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0">
        <v>0</v>
      </c>
      <c r="R992" s="14">
        <v>0</v>
      </c>
      <c r="S992" s="9"/>
      <c r="T992" s="9"/>
    </row>
    <row r="993" spans="1:20" ht="31.5">
      <c r="A993" s="13">
        <f t="shared" si="83"/>
        <v>893</v>
      </c>
      <c r="B993" s="15" t="s">
        <v>251</v>
      </c>
      <c r="C993" s="13"/>
      <c r="D993" s="13"/>
      <c r="E993" s="11">
        <v>748936.5378431366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443</v>
      </c>
      <c r="N993" s="11">
        <v>606810.1078431366</v>
      </c>
      <c r="O993" s="11">
        <v>67</v>
      </c>
      <c r="P993" s="11">
        <v>142126.43</v>
      </c>
      <c r="Q993" s="10">
        <v>0</v>
      </c>
      <c r="R993" s="14">
        <v>0</v>
      </c>
      <c r="S993" s="9"/>
      <c r="T993" s="9"/>
    </row>
    <row r="994" spans="1:20" ht="31.5">
      <c r="A994" s="13">
        <f t="shared" si="83"/>
        <v>894</v>
      </c>
      <c r="B994" s="15" t="s">
        <v>252</v>
      </c>
      <c r="C994" s="13"/>
      <c r="D994" s="13"/>
      <c r="E994" s="11">
        <v>747155.8309803915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441.7</v>
      </c>
      <c r="N994" s="11">
        <v>605029.4009803915</v>
      </c>
      <c r="O994" s="11">
        <v>67</v>
      </c>
      <c r="P994" s="11">
        <v>142126.43</v>
      </c>
      <c r="Q994" s="10">
        <v>0</v>
      </c>
      <c r="R994" s="14">
        <v>0</v>
      </c>
      <c r="S994" s="9"/>
      <c r="T994" s="9"/>
    </row>
    <row r="995" spans="1:20" ht="31.5">
      <c r="A995" s="13">
        <f t="shared" si="83"/>
        <v>895</v>
      </c>
      <c r="B995" s="15" t="s">
        <v>253</v>
      </c>
      <c r="C995" s="13"/>
      <c r="D995" s="13"/>
      <c r="E995" s="11">
        <v>282212.2450980392</v>
      </c>
      <c r="F995" s="11">
        <v>282212.2450980392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0">
        <v>0</v>
      </c>
      <c r="R995" s="14">
        <v>0</v>
      </c>
      <c r="S995" s="9"/>
      <c r="T995" s="9"/>
    </row>
    <row r="996" spans="1:20" ht="31.5">
      <c r="A996" s="13">
        <f t="shared" si="83"/>
        <v>896</v>
      </c>
      <c r="B996" s="15" t="s">
        <v>254</v>
      </c>
      <c r="C996" s="13"/>
      <c r="D996" s="13"/>
      <c r="E996" s="11">
        <v>1758537.9132352942</v>
      </c>
      <c r="F996" s="11">
        <v>0</v>
      </c>
      <c r="G996" s="11">
        <v>0</v>
      </c>
      <c r="H996" s="11">
        <v>0</v>
      </c>
      <c r="I996" s="11">
        <v>957.15</v>
      </c>
      <c r="J996" s="11">
        <v>1758537.9132352942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0">
        <v>0</v>
      </c>
      <c r="R996" s="14">
        <v>0</v>
      </c>
      <c r="S996" s="9"/>
      <c r="T996" s="9"/>
    </row>
    <row r="997" spans="1:20" ht="31.5">
      <c r="A997" s="13">
        <f t="shared" si="83"/>
        <v>897</v>
      </c>
      <c r="B997" s="15" t="s">
        <v>255</v>
      </c>
      <c r="C997" s="13"/>
      <c r="D997" s="13"/>
      <c r="E997" s="11">
        <v>2543876.711764706</v>
      </c>
      <c r="F997" s="11">
        <v>0</v>
      </c>
      <c r="G997" s="11">
        <v>0</v>
      </c>
      <c r="H997" s="11">
        <v>0</v>
      </c>
      <c r="I997" s="11">
        <v>1384.6</v>
      </c>
      <c r="J997" s="11">
        <v>2543876.711764706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0">
        <v>0</v>
      </c>
      <c r="R997" s="14">
        <v>0</v>
      </c>
      <c r="S997" s="9"/>
      <c r="T997" s="9"/>
    </row>
    <row r="998" spans="1:20" ht="31.5">
      <c r="A998" s="13">
        <f t="shared" si="83"/>
        <v>898</v>
      </c>
      <c r="B998" s="15" t="s">
        <v>256</v>
      </c>
      <c r="C998" s="13"/>
      <c r="D998" s="13"/>
      <c r="E998" s="11">
        <v>2330019.1</v>
      </c>
      <c r="F998" s="11">
        <v>0</v>
      </c>
      <c r="G998" s="11">
        <v>0</v>
      </c>
      <c r="H998" s="11">
        <v>0</v>
      </c>
      <c r="I998" s="11">
        <v>1268.2</v>
      </c>
      <c r="J998" s="11">
        <v>2330019.1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0">
        <v>0</v>
      </c>
      <c r="R998" s="14">
        <v>0</v>
      </c>
      <c r="S998" s="9"/>
      <c r="T998" s="9"/>
    </row>
    <row r="999" spans="1:20" ht="31.5">
      <c r="A999" s="13">
        <f t="shared" si="83"/>
        <v>899</v>
      </c>
      <c r="B999" s="15" t="s">
        <v>257</v>
      </c>
      <c r="C999" s="13"/>
      <c r="D999" s="13"/>
      <c r="E999" s="11">
        <v>1610546.2411764706</v>
      </c>
      <c r="F999" s="11">
        <v>0</v>
      </c>
      <c r="G999" s="11">
        <v>0</v>
      </c>
      <c r="H999" s="11">
        <v>0</v>
      </c>
      <c r="I999" s="11">
        <v>876.6</v>
      </c>
      <c r="J999" s="11">
        <v>1610546.2411764706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0">
        <v>0</v>
      </c>
      <c r="R999" s="14">
        <v>0</v>
      </c>
      <c r="S999" s="9"/>
      <c r="T999" s="9"/>
    </row>
    <row r="1000" spans="1:20" ht="31.5">
      <c r="A1000" s="13">
        <f t="shared" si="83"/>
        <v>900</v>
      </c>
      <c r="B1000" s="15" t="s">
        <v>258</v>
      </c>
      <c r="C1000" s="13"/>
      <c r="D1000" s="13"/>
      <c r="E1000" s="11">
        <v>5996131.988235295</v>
      </c>
      <c r="F1000" s="11">
        <v>2935487.5588235296</v>
      </c>
      <c r="G1000" s="11">
        <v>0</v>
      </c>
      <c r="H1000" s="11">
        <v>0</v>
      </c>
      <c r="I1000" s="11">
        <v>1209</v>
      </c>
      <c r="J1000" s="11">
        <v>2509109.029411765</v>
      </c>
      <c r="K1000" s="11">
        <v>0</v>
      </c>
      <c r="L1000" s="11">
        <v>0</v>
      </c>
      <c r="M1000" s="11">
        <v>0</v>
      </c>
      <c r="N1000" s="11">
        <v>0</v>
      </c>
      <c r="O1000" s="11">
        <v>260</v>
      </c>
      <c r="P1000" s="11">
        <v>551535.4</v>
      </c>
      <c r="Q1000" s="10">
        <v>0</v>
      </c>
      <c r="R1000" s="14">
        <v>0</v>
      </c>
      <c r="S1000" s="9"/>
      <c r="T1000" s="9"/>
    </row>
    <row r="1001" spans="1:20" ht="31.5">
      <c r="A1001" s="13">
        <f>A1000+1</f>
        <v>901</v>
      </c>
      <c r="B1001" s="15" t="s">
        <v>259</v>
      </c>
      <c r="C1001" s="13"/>
      <c r="D1001" s="13"/>
      <c r="E1001" s="11">
        <v>1725418.5529411766</v>
      </c>
      <c r="F1001" s="11">
        <v>0</v>
      </c>
      <c r="G1001" s="11">
        <v>0</v>
      </c>
      <c r="H1001" s="11">
        <v>0</v>
      </c>
      <c r="I1001" s="11">
        <v>812.4</v>
      </c>
      <c r="J1001" s="11">
        <v>1725418.5529411766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0">
        <v>0</v>
      </c>
      <c r="R1001" s="14">
        <v>0</v>
      </c>
      <c r="S1001" s="9"/>
      <c r="T1001" s="9"/>
    </row>
    <row r="1002" spans="1:20" ht="15.75" customHeight="1">
      <c r="A1002" s="35" t="s">
        <v>29</v>
      </c>
      <c r="B1002" s="35"/>
      <c r="C1002" s="35"/>
      <c r="D1002" s="35"/>
      <c r="E1002" s="14">
        <f>SUM(E978:E1001)</f>
        <v>57038040.26999999</v>
      </c>
      <c r="F1002" s="14">
        <f aca="true" t="shared" si="84" ref="F1002:R1002">SUM(F978:F1001)</f>
        <v>17149372.29411765</v>
      </c>
      <c r="G1002" s="14">
        <f t="shared" si="84"/>
        <v>0</v>
      </c>
      <c r="H1002" s="14">
        <f t="shared" si="84"/>
        <v>0</v>
      </c>
      <c r="I1002" s="14">
        <f t="shared" si="84"/>
        <v>14310.560000000001</v>
      </c>
      <c r="J1002" s="14">
        <f t="shared" si="84"/>
        <v>31830225.95588235</v>
      </c>
      <c r="K1002" s="14">
        <f t="shared" si="84"/>
        <v>0</v>
      </c>
      <c r="L1002" s="14">
        <f t="shared" si="84"/>
        <v>0</v>
      </c>
      <c r="M1002" s="14">
        <f t="shared" si="84"/>
        <v>4686</v>
      </c>
      <c r="N1002" s="14">
        <f t="shared" si="84"/>
        <v>6789910.599999993</v>
      </c>
      <c r="O1002" s="14">
        <f t="shared" si="84"/>
        <v>598</v>
      </c>
      <c r="P1002" s="14">
        <f t="shared" si="84"/>
        <v>1268531.42</v>
      </c>
      <c r="Q1002" s="14">
        <f t="shared" si="84"/>
        <v>0</v>
      </c>
      <c r="R1002" s="14">
        <f t="shared" si="84"/>
        <v>0</v>
      </c>
      <c r="S1002" s="9"/>
      <c r="T1002" s="9"/>
    </row>
    <row r="1003" spans="1:20" ht="15.75">
      <c r="A1003" s="44" t="s">
        <v>59</v>
      </c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5"/>
      <c r="S1003" s="9"/>
      <c r="T1003" s="9"/>
    </row>
    <row r="1004" spans="1:20" ht="31.5">
      <c r="A1004" s="13">
        <f>A1001+1</f>
        <v>902</v>
      </c>
      <c r="B1004" s="15" t="s">
        <v>267</v>
      </c>
      <c r="C1004" s="13">
        <v>2010</v>
      </c>
      <c r="D1004" s="13" t="s">
        <v>2030</v>
      </c>
      <c r="E1004" s="11">
        <v>3079975.749019608</v>
      </c>
      <c r="F1004" s="11">
        <v>0</v>
      </c>
      <c r="G1004" s="11">
        <v>0</v>
      </c>
      <c r="H1004" s="11">
        <v>0</v>
      </c>
      <c r="I1004" s="11">
        <v>883.1</v>
      </c>
      <c r="J1004" s="11">
        <v>3079975.749019608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0">
        <v>0</v>
      </c>
      <c r="R1004" s="14">
        <v>0</v>
      </c>
      <c r="S1004" s="9"/>
      <c r="T1004" s="9"/>
    </row>
    <row r="1005" spans="1:20" ht="15.75" customHeight="1">
      <c r="A1005" s="35" t="s">
        <v>29</v>
      </c>
      <c r="B1005" s="35"/>
      <c r="C1005" s="35"/>
      <c r="D1005" s="35"/>
      <c r="E1005" s="14">
        <f>SUM(E1004)</f>
        <v>3079975.749019608</v>
      </c>
      <c r="F1005" s="14">
        <f aca="true" t="shared" si="85" ref="F1005:R1005">SUM(F1004)</f>
        <v>0</v>
      </c>
      <c r="G1005" s="14">
        <f t="shared" si="85"/>
        <v>0</v>
      </c>
      <c r="H1005" s="14">
        <f t="shared" si="85"/>
        <v>0</v>
      </c>
      <c r="I1005" s="14">
        <f t="shared" si="85"/>
        <v>883.1</v>
      </c>
      <c r="J1005" s="14">
        <f t="shared" si="85"/>
        <v>3079975.749019608</v>
      </c>
      <c r="K1005" s="14">
        <f t="shared" si="85"/>
        <v>0</v>
      </c>
      <c r="L1005" s="14">
        <f t="shared" si="85"/>
        <v>0</v>
      </c>
      <c r="M1005" s="14">
        <f t="shared" si="85"/>
        <v>0</v>
      </c>
      <c r="N1005" s="14">
        <f t="shared" si="85"/>
        <v>0</v>
      </c>
      <c r="O1005" s="14">
        <f t="shared" si="85"/>
        <v>0</v>
      </c>
      <c r="P1005" s="14">
        <f t="shared" si="85"/>
        <v>0</v>
      </c>
      <c r="Q1005" s="14">
        <f t="shared" si="85"/>
        <v>0</v>
      </c>
      <c r="R1005" s="14">
        <f t="shared" si="85"/>
        <v>0</v>
      </c>
      <c r="S1005" s="9"/>
      <c r="T1005" s="9"/>
    </row>
    <row r="1006" spans="1:20" ht="15.75">
      <c r="A1006" s="44" t="s">
        <v>60</v>
      </c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5"/>
      <c r="S1006" s="9"/>
      <c r="T1006" s="9"/>
    </row>
    <row r="1007" spans="1:20" ht="31.5">
      <c r="A1007" s="13">
        <f>A1004+1</f>
        <v>903</v>
      </c>
      <c r="B1007" s="15" t="s">
        <v>284</v>
      </c>
      <c r="C1007" s="13"/>
      <c r="D1007" s="13"/>
      <c r="E1007" s="11">
        <v>597580.1662745099</v>
      </c>
      <c r="F1007" s="11">
        <v>0</v>
      </c>
      <c r="G1007" s="11">
        <v>0</v>
      </c>
      <c r="H1007" s="11">
        <v>0</v>
      </c>
      <c r="I1007" s="11">
        <v>171.34</v>
      </c>
      <c r="J1007" s="11">
        <v>597580.1662745099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0">
        <v>0</v>
      </c>
      <c r="R1007" s="14">
        <v>0</v>
      </c>
      <c r="S1007" s="9"/>
      <c r="T1007" s="9"/>
    </row>
    <row r="1008" spans="1:20" ht="31.5">
      <c r="A1008" s="13">
        <f>A1007+1</f>
        <v>904</v>
      </c>
      <c r="B1008" s="15" t="s">
        <v>285</v>
      </c>
      <c r="C1008" s="13"/>
      <c r="D1008" s="13"/>
      <c r="E1008" s="11">
        <v>597580.1662745099</v>
      </c>
      <c r="F1008" s="11">
        <v>0</v>
      </c>
      <c r="G1008" s="11">
        <v>0</v>
      </c>
      <c r="H1008" s="11">
        <v>0</v>
      </c>
      <c r="I1008" s="11">
        <v>171.34</v>
      </c>
      <c r="J1008" s="11">
        <v>597580.1662745099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0">
        <v>0</v>
      </c>
      <c r="R1008" s="14">
        <v>0</v>
      </c>
      <c r="S1008" s="9"/>
      <c r="T1008" s="9"/>
    </row>
    <row r="1009" spans="1:20" ht="31.5">
      <c r="A1009" s="13">
        <f>A1008+1</f>
        <v>905</v>
      </c>
      <c r="B1009" s="15" t="s">
        <v>265</v>
      </c>
      <c r="C1009" s="13"/>
      <c r="D1009" s="13"/>
      <c r="E1009" s="11">
        <v>1128080.5294117646</v>
      </c>
      <c r="F1009" s="11">
        <v>0</v>
      </c>
      <c r="G1009" s="11">
        <v>0</v>
      </c>
      <c r="H1009" s="11">
        <v>0</v>
      </c>
      <c r="I1009" s="11">
        <v>614</v>
      </c>
      <c r="J1009" s="11">
        <v>1128080.5294117646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0">
        <v>0</v>
      </c>
      <c r="R1009" s="14">
        <v>0</v>
      </c>
      <c r="S1009" s="9"/>
      <c r="T1009" s="9"/>
    </row>
    <row r="1010" spans="1:20" ht="15.75">
      <c r="A1010" s="13">
        <f>A1009+1</f>
        <v>906</v>
      </c>
      <c r="B1010" s="15" t="s">
        <v>286</v>
      </c>
      <c r="C1010" s="13"/>
      <c r="D1010" s="13"/>
      <c r="E1010" s="11">
        <v>1558794.8823529412</v>
      </c>
      <c r="F1010" s="11">
        <v>1558794.8823529412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0">
        <v>0</v>
      </c>
      <c r="R1010" s="14">
        <v>0</v>
      </c>
      <c r="S1010" s="9"/>
      <c r="T1010" s="9"/>
    </row>
    <row r="1011" spans="1:20" ht="15.75">
      <c r="A1011" s="13">
        <f>A1010+1</f>
        <v>907</v>
      </c>
      <c r="B1011" s="15" t="s">
        <v>287</v>
      </c>
      <c r="C1011" s="13"/>
      <c r="D1011" s="13"/>
      <c r="E1011" s="11">
        <v>1558794.8823529412</v>
      </c>
      <c r="F1011" s="11">
        <v>1558794.8823529412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0">
        <v>0</v>
      </c>
      <c r="R1011" s="14">
        <v>0</v>
      </c>
      <c r="S1011" s="9"/>
      <c r="T1011" s="9"/>
    </row>
    <row r="1012" spans="1:20" ht="15.75">
      <c r="A1012" s="13">
        <f>A1011+1</f>
        <v>908</v>
      </c>
      <c r="B1012" s="15" t="s">
        <v>288</v>
      </c>
      <c r="C1012" s="13"/>
      <c r="D1012" s="13"/>
      <c r="E1012" s="11">
        <v>391192.14999999997</v>
      </c>
      <c r="F1012" s="11">
        <v>391192.14999999997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0">
        <v>0</v>
      </c>
      <c r="R1012" s="14">
        <v>0</v>
      </c>
      <c r="S1012" s="9"/>
      <c r="T1012" s="9"/>
    </row>
    <row r="1013" spans="1:20" ht="15.75" customHeight="1">
      <c r="A1013" s="35" t="s">
        <v>29</v>
      </c>
      <c r="B1013" s="35"/>
      <c r="C1013" s="35"/>
      <c r="D1013" s="35"/>
      <c r="E1013" s="14">
        <f>SUM(E1007:E1012)</f>
        <v>5832022.776666667</v>
      </c>
      <c r="F1013" s="14">
        <f aca="true" t="shared" si="86" ref="F1013:R1013">SUM(F1007:F1012)</f>
        <v>3508781.9147058823</v>
      </c>
      <c r="G1013" s="14">
        <f t="shared" si="86"/>
        <v>0</v>
      </c>
      <c r="H1013" s="14">
        <f t="shared" si="86"/>
        <v>0</v>
      </c>
      <c r="I1013" s="14">
        <f t="shared" si="86"/>
        <v>956.6800000000001</v>
      </c>
      <c r="J1013" s="14">
        <f t="shared" si="86"/>
        <v>2323240.8619607845</v>
      </c>
      <c r="K1013" s="14">
        <f t="shared" si="86"/>
        <v>0</v>
      </c>
      <c r="L1013" s="14">
        <f t="shared" si="86"/>
        <v>0</v>
      </c>
      <c r="M1013" s="14">
        <f t="shared" si="86"/>
        <v>0</v>
      </c>
      <c r="N1013" s="14">
        <f t="shared" si="86"/>
        <v>0</v>
      </c>
      <c r="O1013" s="14">
        <f t="shared" si="86"/>
        <v>0</v>
      </c>
      <c r="P1013" s="14">
        <f t="shared" si="86"/>
        <v>0</v>
      </c>
      <c r="Q1013" s="14">
        <f t="shared" si="86"/>
        <v>0</v>
      </c>
      <c r="R1013" s="14">
        <f t="shared" si="86"/>
        <v>0</v>
      </c>
      <c r="S1013" s="9"/>
      <c r="T1013" s="9"/>
    </row>
    <row r="1014" spans="1:20" ht="15.75">
      <c r="A1014" s="44" t="s">
        <v>61</v>
      </c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5"/>
      <c r="S1014" s="9"/>
      <c r="T1014" s="9"/>
    </row>
    <row r="1015" spans="1:20" ht="31.5">
      <c r="A1015" s="13">
        <f>A1012+1</f>
        <v>909</v>
      </c>
      <c r="B1015" s="15" t="s">
        <v>260</v>
      </c>
      <c r="C1015" s="13"/>
      <c r="D1015" s="13"/>
      <c r="E1015" s="11">
        <v>2092611.7647058822</v>
      </c>
      <c r="F1015" s="11">
        <v>0</v>
      </c>
      <c r="G1015" s="11">
        <v>0</v>
      </c>
      <c r="H1015" s="11">
        <v>0</v>
      </c>
      <c r="I1015" s="11">
        <v>600</v>
      </c>
      <c r="J1015" s="11">
        <v>2092611.7647058822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0">
        <v>0</v>
      </c>
      <c r="R1015" s="14">
        <v>0</v>
      </c>
      <c r="S1015" s="9"/>
      <c r="T1015" s="9"/>
    </row>
    <row r="1016" spans="1:20" ht="31.5">
      <c r="A1016" s="13">
        <f>A1015+1</f>
        <v>910</v>
      </c>
      <c r="B1016" s="15" t="s">
        <v>261</v>
      </c>
      <c r="C1016" s="13"/>
      <c r="D1016" s="13"/>
      <c r="E1016" s="11">
        <v>2385179.3558823527</v>
      </c>
      <c r="F1016" s="11">
        <v>480902.65</v>
      </c>
      <c r="G1016" s="11">
        <v>0</v>
      </c>
      <c r="H1016" s="11">
        <v>0</v>
      </c>
      <c r="I1016" s="11">
        <v>546</v>
      </c>
      <c r="J1016" s="11">
        <v>1904276.7058823528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0">
        <v>0</v>
      </c>
      <c r="R1016" s="14">
        <v>0</v>
      </c>
      <c r="S1016" s="9"/>
      <c r="T1016" s="9"/>
    </row>
    <row r="1017" spans="1:20" ht="31.5">
      <c r="A1017" s="13">
        <f>A1016+1</f>
        <v>911</v>
      </c>
      <c r="B1017" s="15" t="s">
        <v>262</v>
      </c>
      <c r="C1017" s="13"/>
      <c r="D1017" s="13"/>
      <c r="E1017" s="11">
        <v>1848473.7254901961</v>
      </c>
      <c r="F1017" s="11">
        <v>0</v>
      </c>
      <c r="G1017" s="11">
        <v>0</v>
      </c>
      <c r="H1017" s="11">
        <v>0</v>
      </c>
      <c r="I1017" s="11">
        <v>530</v>
      </c>
      <c r="J1017" s="11">
        <v>1848473.7254901961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0">
        <v>0</v>
      </c>
      <c r="R1017" s="14">
        <v>0</v>
      </c>
      <c r="S1017" s="9"/>
      <c r="T1017" s="9"/>
    </row>
    <row r="1018" spans="1:20" ht="31.5">
      <c r="A1018" s="13">
        <f>A1017+1</f>
        <v>912</v>
      </c>
      <c r="B1018" s="15" t="s">
        <v>263</v>
      </c>
      <c r="C1018" s="13"/>
      <c r="D1018" s="13"/>
      <c r="E1018" s="11">
        <v>1743843.1372549017</v>
      </c>
      <c r="F1018" s="11">
        <v>0</v>
      </c>
      <c r="G1018" s="11">
        <v>0</v>
      </c>
      <c r="H1018" s="11">
        <v>0</v>
      </c>
      <c r="I1018" s="11">
        <v>500</v>
      </c>
      <c r="J1018" s="11">
        <v>1743843.1372549017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0">
        <v>0</v>
      </c>
      <c r="R1018" s="14">
        <v>0</v>
      </c>
      <c r="S1018" s="9"/>
      <c r="T1018" s="9"/>
    </row>
    <row r="1019" spans="1:20" ht="31.5">
      <c r="A1019" s="13">
        <f>A1018+1</f>
        <v>913</v>
      </c>
      <c r="B1019" s="15" t="s">
        <v>264</v>
      </c>
      <c r="C1019" s="13">
        <v>2014</v>
      </c>
      <c r="D1019" s="13" t="s">
        <v>2020</v>
      </c>
      <c r="E1019" s="11">
        <v>1181673.5294117648</v>
      </c>
      <c r="F1019" s="11">
        <v>1181673.5294117648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0">
        <v>0</v>
      </c>
      <c r="R1019" s="14">
        <v>0</v>
      </c>
      <c r="S1019" s="9"/>
      <c r="T1019" s="9"/>
    </row>
    <row r="1020" spans="1:20" ht="15.75" customHeight="1">
      <c r="A1020" s="35" t="s">
        <v>29</v>
      </c>
      <c r="B1020" s="35"/>
      <c r="C1020" s="35"/>
      <c r="D1020" s="35"/>
      <c r="E1020" s="14">
        <f>SUM(E1015:E1019)</f>
        <v>9251781.512745097</v>
      </c>
      <c r="F1020" s="14">
        <f aca="true" t="shared" si="87" ref="F1020:R1020">SUM(F1015:F1019)</f>
        <v>1662576.1794117647</v>
      </c>
      <c r="G1020" s="14">
        <f t="shared" si="87"/>
        <v>0</v>
      </c>
      <c r="H1020" s="14">
        <f t="shared" si="87"/>
        <v>0</v>
      </c>
      <c r="I1020" s="14">
        <f t="shared" si="87"/>
        <v>2176</v>
      </c>
      <c r="J1020" s="14">
        <f t="shared" si="87"/>
        <v>7589205.333333332</v>
      </c>
      <c r="K1020" s="14">
        <f t="shared" si="87"/>
        <v>0</v>
      </c>
      <c r="L1020" s="14">
        <f t="shared" si="87"/>
        <v>0</v>
      </c>
      <c r="M1020" s="14">
        <f t="shared" si="87"/>
        <v>0</v>
      </c>
      <c r="N1020" s="14">
        <f t="shared" si="87"/>
        <v>0</v>
      </c>
      <c r="O1020" s="14">
        <f t="shared" si="87"/>
        <v>0</v>
      </c>
      <c r="P1020" s="14">
        <f t="shared" si="87"/>
        <v>0</v>
      </c>
      <c r="Q1020" s="14">
        <f t="shared" si="87"/>
        <v>0</v>
      </c>
      <c r="R1020" s="14">
        <f t="shared" si="87"/>
        <v>0</v>
      </c>
      <c r="S1020" s="9"/>
      <c r="T1020" s="9"/>
    </row>
    <row r="1021" spans="1:20" ht="15.75">
      <c r="A1021" s="44" t="s">
        <v>62</v>
      </c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5"/>
      <c r="S1021" s="9"/>
      <c r="T1021" s="9"/>
    </row>
    <row r="1022" spans="1:20" ht="31.5">
      <c r="A1022" s="13">
        <f>A1019+1</f>
        <v>914</v>
      </c>
      <c r="B1022" s="15" t="s">
        <v>1090</v>
      </c>
      <c r="C1022" s="22"/>
      <c r="D1022" s="13"/>
      <c r="E1022" s="11">
        <v>1471386.9803921566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2368</v>
      </c>
      <c r="N1022" s="11">
        <v>1471386.9803921566</v>
      </c>
      <c r="O1022" s="11">
        <v>0</v>
      </c>
      <c r="P1022" s="11">
        <v>0</v>
      </c>
      <c r="Q1022" s="10">
        <v>0</v>
      </c>
      <c r="R1022" s="14">
        <v>0</v>
      </c>
      <c r="S1022" s="9"/>
      <c r="T1022" s="9"/>
    </row>
    <row r="1023" spans="1:20" ht="31.5">
      <c r="A1023" s="13">
        <f>A1022+1</f>
        <v>915</v>
      </c>
      <c r="B1023" s="15" t="s">
        <v>1091</v>
      </c>
      <c r="C1023" s="22">
        <v>2014</v>
      </c>
      <c r="D1023" s="13" t="s">
        <v>2020</v>
      </c>
      <c r="E1023" s="11">
        <v>480233.57215686276</v>
      </c>
      <c r="F1023" s="11">
        <v>480233.57215686276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0">
        <v>0</v>
      </c>
      <c r="R1023" s="14">
        <v>0</v>
      </c>
      <c r="S1023" s="9"/>
      <c r="T1023" s="9"/>
    </row>
    <row r="1024" spans="1:20" ht="31.5">
      <c r="A1024" s="13">
        <f>A1023+1</f>
        <v>916</v>
      </c>
      <c r="B1024" s="15" t="s">
        <v>1092</v>
      </c>
      <c r="C1024" s="22"/>
      <c r="D1024" s="13"/>
      <c r="E1024" s="11">
        <v>2636837.248235294</v>
      </c>
      <c r="F1024" s="11">
        <v>0</v>
      </c>
      <c r="G1024" s="11">
        <v>0</v>
      </c>
      <c r="H1024" s="11">
        <v>0</v>
      </c>
      <c r="I1024" s="11">
        <v>673.38</v>
      </c>
      <c r="J1024" s="11">
        <v>2636837.248235294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0">
        <v>0</v>
      </c>
      <c r="R1024" s="14">
        <v>0</v>
      </c>
      <c r="S1024" s="9"/>
      <c r="T1024" s="9"/>
    </row>
    <row r="1025" spans="1:20" ht="31.5">
      <c r="A1025" s="13">
        <f>A1024+1</f>
        <v>917</v>
      </c>
      <c r="B1025" s="15" t="s">
        <v>1093</v>
      </c>
      <c r="C1025" s="22"/>
      <c r="D1025" s="13"/>
      <c r="E1025" s="11">
        <v>2570503.197647059</v>
      </c>
      <c r="F1025" s="11">
        <v>0</v>
      </c>
      <c r="G1025" s="11">
        <v>0</v>
      </c>
      <c r="H1025" s="11">
        <v>0</v>
      </c>
      <c r="I1025" s="11">
        <v>656.44</v>
      </c>
      <c r="J1025" s="11">
        <v>2570503.197647059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0">
        <v>0</v>
      </c>
      <c r="R1025" s="14">
        <v>0</v>
      </c>
      <c r="S1025" s="9"/>
      <c r="T1025" s="9"/>
    </row>
    <row r="1026" spans="1:20" ht="31.5">
      <c r="A1026" s="13">
        <f>A1025+1</f>
        <v>918</v>
      </c>
      <c r="B1026" s="15" t="s">
        <v>1094</v>
      </c>
      <c r="C1026" s="22"/>
      <c r="D1026" s="13"/>
      <c r="E1026" s="11">
        <v>2582097.6382352943</v>
      </c>
      <c r="F1026" s="11">
        <v>0</v>
      </c>
      <c r="G1026" s="11">
        <v>0</v>
      </c>
      <c r="H1026" s="11">
        <v>0</v>
      </c>
      <c r="I1026" s="11">
        <v>660.1</v>
      </c>
      <c r="J1026" s="11">
        <v>2582097.6382352943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0">
        <v>0</v>
      </c>
      <c r="R1026" s="14">
        <v>0</v>
      </c>
      <c r="S1026" s="9"/>
      <c r="T1026" s="9"/>
    </row>
    <row r="1027" spans="1:20" ht="15.75" customHeight="1">
      <c r="A1027" s="35" t="s">
        <v>29</v>
      </c>
      <c r="B1027" s="35"/>
      <c r="C1027" s="35"/>
      <c r="D1027" s="35"/>
      <c r="E1027" s="14">
        <f>SUM(E1022:E1026)</f>
        <v>9741058.636666667</v>
      </c>
      <c r="F1027" s="14">
        <f aca="true" t="shared" si="88" ref="F1027:R1027">SUM(F1022:F1026)</f>
        <v>480233.57215686276</v>
      </c>
      <c r="G1027" s="14">
        <f t="shared" si="88"/>
        <v>0</v>
      </c>
      <c r="H1027" s="14">
        <f t="shared" si="88"/>
        <v>0</v>
      </c>
      <c r="I1027" s="14">
        <f t="shared" si="88"/>
        <v>1989.92</v>
      </c>
      <c r="J1027" s="14">
        <f t="shared" si="88"/>
        <v>7789438.084117647</v>
      </c>
      <c r="K1027" s="14">
        <f t="shared" si="88"/>
        <v>0</v>
      </c>
      <c r="L1027" s="14">
        <f t="shared" si="88"/>
        <v>0</v>
      </c>
      <c r="M1027" s="14">
        <f t="shared" si="88"/>
        <v>2368</v>
      </c>
      <c r="N1027" s="14">
        <f t="shared" si="88"/>
        <v>1471386.9803921566</v>
      </c>
      <c r="O1027" s="14">
        <f t="shared" si="88"/>
        <v>0</v>
      </c>
      <c r="P1027" s="14">
        <f t="shared" si="88"/>
        <v>0</v>
      </c>
      <c r="Q1027" s="14">
        <f t="shared" si="88"/>
        <v>0</v>
      </c>
      <c r="R1027" s="14">
        <f t="shared" si="88"/>
        <v>0</v>
      </c>
      <c r="S1027" s="9"/>
      <c r="T1027" s="9"/>
    </row>
    <row r="1028" spans="1:20" ht="22.5">
      <c r="A1028" s="44" t="s">
        <v>63</v>
      </c>
      <c r="B1028" s="44"/>
      <c r="C1028" s="46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5"/>
      <c r="S1028" s="9"/>
      <c r="T1028" s="9"/>
    </row>
    <row r="1029" spans="1:20" ht="31.5">
      <c r="A1029" s="13">
        <f>A1026+1</f>
        <v>919</v>
      </c>
      <c r="B1029" s="15" t="s">
        <v>1097</v>
      </c>
      <c r="C1029" s="22">
        <v>2012</v>
      </c>
      <c r="D1029" s="13" t="s">
        <v>2053</v>
      </c>
      <c r="E1029" s="11">
        <v>3009310.3823529407</v>
      </c>
      <c r="F1029" s="11">
        <v>0</v>
      </c>
      <c r="G1029" s="11">
        <v>0</v>
      </c>
      <c r="H1029" s="11">
        <v>0</v>
      </c>
      <c r="I1029" s="11">
        <v>768.5</v>
      </c>
      <c r="J1029" s="11">
        <v>3009310.3823529407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0">
        <v>0</v>
      </c>
      <c r="R1029" s="14">
        <v>0</v>
      </c>
      <c r="S1029" s="9"/>
      <c r="T1029" s="9"/>
    </row>
    <row r="1030" spans="1:20" ht="15.75">
      <c r="A1030" s="13">
        <f>A1029+1</f>
        <v>920</v>
      </c>
      <c r="B1030" s="15" t="s">
        <v>1081</v>
      </c>
      <c r="C1030" s="22">
        <v>2013</v>
      </c>
      <c r="D1030" s="13" t="s">
        <v>2053</v>
      </c>
      <c r="E1030" s="11">
        <v>3007352.470588235</v>
      </c>
      <c r="F1030" s="11">
        <v>0</v>
      </c>
      <c r="G1030" s="11">
        <v>0</v>
      </c>
      <c r="H1030" s="11">
        <v>0</v>
      </c>
      <c r="I1030" s="11">
        <v>768</v>
      </c>
      <c r="J1030" s="11">
        <v>3007352.470588235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0">
        <v>0</v>
      </c>
      <c r="R1030" s="14">
        <v>0</v>
      </c>
      <c r="S1030" s="9"/>
      <c r="T1030" s="9"/>
    </row>
    <row r="1031" spans="1:20" ht="15.75" customHeight="1">
      <c r="A1031" s="35" t="s">
        <v>29</v>
      </c>
      <c r="B1031" s="35"/>
      <c r="C1031" s="35"/>
      <c r="D1031" s="35"/>
      <c r="E1031" s="14">
        <f>SUM(E1029:E1030)</f>
        <v>6016662.852941176</v>
      </c>
      <c r="F1031" s="14">
        <f aca="true" t="shared" si="89" ref="F1031:R1031">SUM(F1029:F1030)</f>
        <v>0</v>
      </c>
      <c r="G1031" s="14">
        <f t="shared" si="89"/>
        <v>0</v>
      </c>
      <c r="H1031" s="14">
        <f t="shared" si="89"/>
        <v>0</v>
      </c>
      <c r="I1031" s="14">
        <f t="shared" si="89"/>
        <v>1536.5</v>
      </c>
      <c r="J1031" s="14">
        <f t="shared" si="89"/>
        <v>6016662.852941176</v>
      </c>
      <c r="K1031" s="14">
        <f t="shared" si="89"/>
        <v>0</v>
      </c>
      <c r="L1031" s="14">
        <f t="shared" si="89"/>
        <v>0</v>
      </c>
      <c r="M1031" s="14">
        <f t="shared" si="89"/>
        <v>0</v>
      </c>
      <c r="N1031" s="14">
        <f t="shared" si="89"/>
        <v>0</v>
      </c>
      <c r="O1031" s="14">
        <f t="shared" si="89"/>
        <v>0</v>
      </c>
      <c r="P1031" s="14">
        <f t="shared" si="89"/>
        <v>0</v>
      </c>
      <c r="Q1031" s="14">
        <f t="shared" si="89"/>
        <v>0</v>
      </c>
      <c r="R1031" s="14">
        <f t="shared" si="89"/>
        <v>0</v>
      </c>
      <c r="S1031" s="9"/>
      <c r="T1031" s="9"/>
    </row>
    <row r="1032" spans="1:20" ht="22.5">
      <c r="A1032" s="44" t="s">
        <v>64</v>
      </c>
      <c r="B1032" s="44"/>
      <c r="C1032" s="46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5"/>
      <c r="S1032" s="9"/>
      <c r="T1032" s="9"/>
    </row>
    <row r="1033" spans="1:20" ht="31.5">
      <c r="A1033" s="13">
        <f>A1030+1</f>
        <v>921</v>
      </c>
      <c r="B1033" s="15" t="s">
        <v>1078</v>
      </c>
      <c r="C1033" s="22"/>
      <c r="D1033" s="13"/>
      <c r="E1033" s="11">
        <v>815469.5147058823</v>
      </c>
      <c r="F1033" s="11">
        <v>815469.5147058823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0">
        <v>0</v>
      </c>
      <c r="R1033" s="14">
        <v>0</v>
      </c>
      <c r="S1033" s="9"/>
      <c r="T1033" s="9"/>
    </row>
    <row r="1034" spans="1:20" ht="31.5">
      <c r="A1034" s="13">
        <f>A1033+1</f>
        <v>922</v>
      </c>
      <c r="B1034" s="15" t="s">
        <v>1079</v>
      </c>
      <c r="C1034" s="22"/>
      <c r="D1034" s="13"/>
      <c r="E1034" s="11">
        <v>701893.6764705882</v>
      </c>
      <c r="F1034" s="11">
        <v>701893.6764705882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0">
        <v>0</v>
      </c>
      <c r="R1034" s="14">
        <v>0</v>
      </c>
      <c r="S1034" s="9"/>
      <c r="T1034" s="9"/>
    </row>
    <row r="1035" spans="1:20" ht="15.75" customHeight="1">
      <c r="A1035" s="35" t="s">
        <v>29</v>
      </c>
      <c r="B1035" s="35"/>
      <c r="C1035" s="35"/>
      <c r="D1035" s="35"/>
      <c r="E1035" s="14">
        <f>SUM(E1033:E1034)</f>
        <v>1517363.1911764704</v>
      </c>
      <c r="F1035" s="14">
        <f aca="true" t="shared" si="90" ref="F1035:R1035">SUM(F1033:F1034)</f>
        <v>1517363.1911764704</v>
      </c>
      <c r="G1035" s="14">
        <f t="shared" si="90"/>
        <v>0</v>
      </c>
      <c r="H1035" s="14">
        <f t="shared" si="90"/>
        <v>0</v>
      </c>
      <c r="I1035" s="14">
        <f t="shared" si="90"/>
        <v>0</v>
      </c>
      <c r="J1035" s="14">
        <f t="shared" si="90"/>
        <v>0</v>
      </c>
      <c r="K1035" s="14">
        <f t="shared" si="90"/>
        <v>0</v>
      </c>
      <c r="L1035" s="14">
        <f t="shared" si="90"/>
        <v>0</v>
      </c>
      <c r="M1035" s="14">
        <f t="shared" si="90"/>
        <v>0</v>
      </c>
      <c r="N1035" s="14">
        <f t="shared" si="90"/>
        <v>0</v>
      </c>
      <c r="O1035" s="14">
        <f t="shared" si="90"/>
        <v>0</v>
      </c>
      <c r="P1035" s="14">
        <f t="shared" si="90"/>
        <v>0</v>
      </c>
      <c r="Q1035" s="14">
        <f t="shared" si="90"/>
        <v>0</v>
      </c>
      <c r="R1035" s="14">
        <f t="shared" si="90"/>
        <v>0</v>
      </c>
      <c r="S1035" s="9"/>
      <c r="T1035" s="9"/>
    </row>
    <row r="1036" spans="1:20" ht="22.5">
      <c r="A1036" s="44" t="s">
        <v>65</v>
      </c>
      <c r="B1036" s="44"/>
      <c r="C1036" s="46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5"/>
      <c r="S1036" s="9"/>
      <c r="T1036" s="9"/>
    </row>
    <row r="1037" spans="1:20" ht="31.5">
      <c r="A1037" s="13">
        <f>A1034+1</f>
        <v>923</v>
      </c>
      <c r="B1037" s="15" t="s">
        <v>1058</v>
      </c>
      <c r="C1037" s="22"/>
      <c r="D1037" s="13"/>
      <c r="E1037" s="11">
        <v>1823232.4029411764</v>
      </c>
      <c r="F1037" s="11">
        <v>0</v>
      </c>
      <c r="G1037" s="11">
        <v>0</v>
      </c>
      <c r="H1037" s="11">
        <v>0</v>
      </c>
      <c r="I1037" s="11">
        <v>466.1</v>
      </c>
      <c r="J1037" s="11">
        <v>1823232.4029411764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0">
        <v>0</v>
      </c>
      <c r="R1037" s="14">
        <v>0</v>
      </c>
      <c r="S1037" s="9"/>
      <c r="T1037" s="9"/>
    </row>
    <row r="1038" spans="1:20" ht="31.5">
      <c r="A1038" s="13">
        <f aca="true" t="shared" si="91" ref="A1038:A1049">A1037+1</f>
        <v>924</v>
      </c>
      <c r="B1038" s="15" t="s">
        <v>1059</v>
      </c>
      <c r="C1038" s="22">
        <v>2015</v>
      </c>
      <c r="D1038" s="13" t="s">
        <v>1995</v>
      </c>
      <c r="E1038" s="11">
        <v>125609.0745098039</v>
      </c>
      <c r="F1038" s="11">
        <v>125609.0745098039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0">
        <v>0</v>
      </c>
      <c r="R1038" s="14">
        <v>0</v>
      </c>
      <c r="S1038" s="9"/>
      <c r="T1038" s="9"/>
    </row>
    <row r="1039" spans="1:20" ht="31.5">
      <c r="A1039" s="13">
        <f t="shared" si="91"/>
        <v>925</v>
      </c>
      <c r="B1039" s="15" t="s">
        <v>1060</v>
      </c>
      <c r="C1039" s="22"/>
      <c r="D1039" s="13"/>
      <c r="E1039" s="11">
        <v>145379.86725490197</v>
      </c>
      <c r="F1039" s="11">
        <v>145379.86725490197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0">
        <v>0</v>
      </c>
      <c r="R1039" s="14">
        <v>0</v>
      </c>
      <c r="S1039" s="9"/>
      <c r="T1039" s="9"/>
    </row>
    <row r="1040" spans="1:20" ht="31.5">
      <c r="A1040" s="13">
        <f t="shared" si="91"/>
        <v>926</v>
      </c>
      <c r="B1040" s="15" t="s">
        <v>1061</v>
      </c>
      <c r="C1040" s="22"/>
      <c r="D1040" s="13"/>
      <c r="E1040" s="11">
        <v>9671567.14372549</v>
      </c>
      <c r="F1040" s="11">
        <v>4498444.724117647</v>
      </c>
      <c r="G1040" s="11">
        <v>0</v>
      </c>
      <c r="H1040" s="11">
        <v>0</v>
      </c>
      <c r="I1040" s="11">
        <v>789.6</v>
      </c>
      <c r="J1040" s="11">
        <v>3091934.2588235294</v>
      </c>
      <c r="K1040" s="11">
        <v>0</v>
      </c>
      <c r="L1040" s="11">
        <v>0</v>
      </c>
      <c r="M1040" s="11">
        <v>2015.6</v>
      </c>
      <c r="N1040" s="11">
        <v>2081188.1607843137</v>
      </c>
      <c r="O1040" s="11">
        <v>0</v>
      </c>
      <c r="P1040" s="11">
        <v>0</v>
      </c>
      <c r="Q1040" s="10">
        <v>0</v>
      </c>
      <c r="R1040" s="14">
        <v>0</v>
      </c>
      <c r="S1040" s="9"/>
      <c r="T1040" s="9"/>
    </row>
    <row r="1041" spans="1:20" ht="31.5">
      <c r="A1041" s="13">
        <f t="shared" si="91"/>
        <v>927</v>
      </c>
      <c r="B1041" s="15" t="s">
        <v>1062</v>
      </c>
      <c r="C1041" s="22"/>
      <c r="D1041" s="13"/>
      <c r="E1041" s="11">
        <v>7437262.567647058</v>
      </c>
      <c r="F1041" s="11">
        <v>3109088.708823529</v>
      </c>
      <c r="G1041" s="11">
        <v>0</v>
      </c>
      <c r="H1041" s="11">
        <v>0</v>
      </c>
      <c r="I1041" s="11">
        <v>785.5</v>
      </c>
      <c r="J1041" s="11">
        <v>3075879.3823529407</v>
      </c>
      <c r="K1041" s="11">
        <v>0</v>
      </c>
      <c r="L1041" s="11">
        <v>0</v>
      </c>
      <c r="M1041" s="11">
        <v>2015.4</v>
      </c>
      <c r="N1041" s="11">
        <v>1252294.476470588</v>
      </c>
      <c r="O1041" s="11">
        <v>0</v>
      </c>
      <c r="P1041" s="11">
        <v>0</v>
      </c>
      <c r="Q1041" s="10">
        <v>0</v>
      </c>
      <c r="R1041" s="14">
        <v>0</v>
      </c>
      <c r="S1041" s="9"/>
      <c r="T1041" s="9"/>
    </row>
    <row r="1042" spans="1:20" ht="31.5">
      <c r="A1042" s="13">
        <f t="shared" si="91"/>
        <v>928</v>
      </c>
      <c r="B1042" s="15" t="s">
        <v>1063</v>
      </c>
      <c r="C1042" s="22"/>
      <c r="D1042" s="13"/>
      <c r="E1042" s="11">
        <v>3149290.7264705882</v>
      </c>
      <c r="F1042" s="11">
        <v>0</v>
      </c>
      <c r="G1042" s="11">
        <v>0</v>
      </c>
      <c r="H1042" s="11">
        <v>0</v>
      </c>
      <c r="I1042" s="11">
        <v>805.1</v>
      </c>
      <c r="J1042" s="11">
        <v>3149290.7264705882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0">
        <v>0</v>
      </c>
      <c r="R1042" s="14">
        <v>0</v>
      </c>
      <c r="S1042" s="9"/>
      <c r="T1042" s="9"/>
    </row>
    <row r="1043" spans="1:20" ht="31.5">
      <c r="A1043" s="13">
        <f t="shared" si="91"/>
        <v>929</v>
      </c>
      <c r="B1043" s="15" t="s">
        <v>1064</v>
      </c>
      <c r="C1043" s="22"/>
      <c r="D1043" s="13"/>
      <c r="E1043" s="11">
        <v>34671430.61941176</v>
      </c>
      <c r="F1043" s="11">
        <v>22604133.7117647</v>
      </c>
      <c r="G1043" s="11">
        <v>0</v>
      </c>
      <c r="H1043" s="11">
        <v>0</v>
      </c>
      <c r="I1043" s="11">
        <v>1834.07</v>
      </c>
      <c r="J1043" s="11">
        <v>7181894.4605882345</v>
      </c>
      <c r="K1043" s="11">
        <v>0</v>
      </c>
      <c r="L1043" s="11">
        <v>0</v>
      </c>
      <c r="M1043" s="11">
        <v>7862.4</v>
      </c>
      <c r="N1043" s="11">
        <v>4885402.447058823</v>
      </c>
      <c r="O1043" s="11">
        <v>0</v>
      </c>
      <c r="P1043" s="11">
        <v>0</v>
      </c>
      <c r="Q1043" s="10">
        <v>0</v>
      </c>
      <c r="R1043" s="14">
        <v>0</v>
      </c>
      <c r="S1043" s="9"/>
      <c r="T1043" s="9"/>
    </row>
    <row r="1044" spans="1:20" ht="31.5">
      <c r="A1044" s="13">
        <f t="shared" si="91"/>
        <v>930</v>
      </c>
      <c r="B1044" s="15" t="s">
        <v>1065</v>
      </c>
      <c r="C1044" s="22"/>
      <c r="D1044" s="13"/>
      <c r="E1044" s="11">
        <v>35103091.433137245</v>
      </c>
      <c r="F1044" s="11">
        <v>23028150.52549019</v>
      </c>
      <c r="G1044" s="11">
        <v>0</v>
      </c>
      <c r="H1044" s="11">
        <v>0</v>
      </c>
      <c r="I1044" s="11">
        <v>1835.07</v>
      </c>
      <c r="J1044" s="11">
        <v>7185810.2841176465</v>
      </c>
      <c r="K1044" s="11">
        <v>0</v>
      </c>
      <c r="L1044" s="11">
        <v>0</v>
      </c>
      <c r="M1044" s="11">
        <v>7868.4</v>
      </c>
      <c r="N1044" s="11">
        <v>4889130.623529411</v>
      </c>
      <c r="O1044" s="11">
        <v>0</v>
      </c>
      <c r="P1044" s="11">
        <v>0</v>
      </c>
      <c r="Q1044" s="10">
        <v>0</v>
      </c>
      <c r="R1044" s="14">
        <v>0</v>
      </c>
      <c r="S1044" s="9"/>
      <c r="T1044" s="9"/>
    </row>
    <row r="1045" spans="1:20" ht="31.5">
      <c r="A1045" s="13">
        <f t="shared" si="91"/>
        <v>931</v>
      </c>
      <c r="B1045" s="15" t="s">
        <v>1066</v>
      </c>
      <c r="C1045" s="22"/>
      <c r="D1045" s="13"/>
      <c r="E1045" s="11">
        <v>4211859.788235294</v>
      </c>
      <c r="F1045" s="11">
        <v>0</v>
      </c>
      <c r="G1045" s="11">
        <v>0</v>
      </c>
      <c r="H1045" s="11">
        <v>0</v>
      </c>
      <c r="I1045" s="11">
        <v>1075.6</v>
      </c>
      <c r="J1045" s="11">
        <v>4211859.788235294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0">
        <v>0</v>
      </c>
      <c r="R1045" s="14">
        <v>0</v>
      </c>
      <c r="S1045" s="9"/>
      <c r="T1045" s="9"/>
    </row>
    <row r="1046" spans="1:20" ht="31.5">
      <c r="A1046" s="13">
        <f t="shared" si="91"/>
        <v>932</v>
      </c>
      <c r="B1046" s="15" t="s">
        <v>1067</v>
      </c>
      <c r="C1046" s="22"/>
      <c r="D1046" s="13"/>
      <c r="E1046" s="11">
        <v>2173282.058823529</v>
      </c>
      <c r="F1046" s="11">
        <v>0</v>
      </c>
      <c r="G1046" s="11">
        <v>0</v>
      </c>
      <c r="H1046" s="11">
        <v>0</v>
      </c>
      <c r="I1046" s="11">
        <v>555</v>
      </c>
      <c r="J1046" s="11">
        <v>2173282.058823529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0">
        <v>0</v>
      </c>
      <c r="R1046" s="14">
        <v>0</v>
      </c>
      <c r="S1046" s="9"/>
      <c r="T1046" s="9"/>
    </row>
    <row r="1047" spans="1:20" ht="31.5">
      <c r="A1047" s="13">
        <f t="shared" si="91"/>
        <v>933</v>
      </c>
      <c r="B1047" s="15" t="s">
        <v>1068</v>
      </c>
      <c r="C1047" s="22"/>
      <c r="D1047" s="13"/>
      <c r="E1047" s="11">
        <v>6024102.917647059</v>
      </c>
      <c r="F1047" s="11">
        <v>0</v>
      </c>
      <c r="G1047" s="11">
        <v>0</v>
      </c>
      <c r="H1047" s="11">
        <v>0</v>
      </c>
      <c r="I1047" s="11">
        <v>1538.4</v>
      </c>
      <c r="J1047" s="11">
        <v>6024102.917647059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0">
        <v>0</v>
      </c>
      <c r="R1047" s="14">
        <v>0</v>
      </c>
      <c r="S1047" s="9"/>
      <c r="T1047" s="9"/>
    </row>
    <row r="1048" spans="1:20" ht="31.5">
      <c r="A1048" s="13">
        <f t="shared" si="91"/>
        <v>934</v>
      </c>
      <c r="B1048" s="15" t="s">
        <v>1069</v>
      </c>
      <c r="C1048" s="22"/>
      <c r="D1048" s="13"/>
      <c r="E1048" s="11">
        <v>2501125.9352941173</v>
      </c>
      <c r="F1048" s="11">
        <v>0</v>
      </c>
      <c r="G1048" s="11">
        <v>0</v>
      </c>
      <c r="H1048" s="11">
        <v>0</v>
      </c>
      <c r="I1048" s="11">
        <v>639.4</v>
      </c>
      <c r="J1048" s="11">
        <v>2501125.9352941173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0">
        <v>0</v>
      </c>
      <c r="R1048" s="14">
        <v>0</v>
      </c>
      <c r="S1048" s="9"/>
      <c r="T1048" s="9"/>
    </row>
    <row r="1049" spans="1:20" ht="31.5">
      <c r="A1049" s="13">
        <f t="shared" si="91"/>
        <v>935</v>
      </c>
      <c r="B1049" s="15" t="s">
        <v>1070</v>
      </c>
      <c r="C1049" s="22">
        <v>1998</v>
      </c>
      <c r="D1049" s="13" t="s">
        <v>2020</v>
      </c>
      <c r="E1049" s="11">
        <v>3492914.588235294</v>
      </c>
      <c r="F1049" s="11">
        <v>0</v>
      </c>
      <c r="G1049" s="11">
        <v>0</v>
      </c>
      <c r="H1049" s="11">
        <v>0</v>
      </c>
      <c r="I1049" s="11">
        <v>892</v>
      </c>
      <c r="J1049" s="11">
        <v>3492914.588235294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0">
        <v>0</v>
      </c>
      <c r="R1049" s="14">
        <v>0</v>
      </c>
      <c r="S1049" s="9"/>
      <c r="T1049" s="9"/>
    </row>
    <row r="1050" spans="1:20" ht="15.75" customHeight="1">
      <c r="A1050" s="35" t="s">
        <v>29</v>
      </c>
      <c r="B1050" s="35"/>
      <c r="C1050" s="35"/>
      <c r="D1050" s="35"/>
      <c r="E1050" s="14">
        <f>SUM(E1037:E1049)</f>
        <v>110530149.12333332</v>
      </c>
      <c r="F1050" s="14">
        <f aca="true" t="shared" si="92" ref="F1050:R1050">SUM(F1037:F1049)</f>
        <v>53510806.61196077</v>
      </c>
      <c r="G1050" s="14">
        <f t="shared" si="92"/>
        <v>0</v>
      </c>
      <c r="H1050" s="14">
        <f t="shared" si="92"/>
        <v>0</v>
      </c>
      <c r="I1050" s="14">
        <f t="shared" si="92"/>
        <v>11215.839999999998</v>
      </c>
      <c r="J1050" s="14">
        <f t="shared" si="92"/>
        <v>43911326.80352941</v>
      </c>
      <c r="K1050" s="14">
        <f t="shared" si="92"/>
        <v>0</v>
      </c>
      <c r="L1050" s="14">
        <f t="shared" si="92"/>
        <v>0</v>
      </c>
      <c r="M1050" s="14">
        <f t="shared" si="92"/>
        <v>19761.8</v>
      </c>
      <c r="N1050" s="14">
        <f t="shared" si="92"/>
        <v>13108015.707843136</v>
      </c>
      <c r="O1050" s="14">
        <f t="shared" si="92"/>
        <v>0</v>
      </c>
      <c r="P1050" s="14">
        <f t="shared" si="92"/>
        <v>0</v>
      </c>
      <c r="Q1050" s="14">
        <f t="shared" si="92"/>
        <v>0</v>
      </c>
      <c r="R1050" s="14">
        <f t="shared" si="92"/>
        <v>0</v>
      </c>
      <c r="S1050" s="9"/>
      <c r="T1050" s="9"/>
    </row>
    <row r="1051" spans="1:20" ht="22.5">
      <c r="A1051" s="44" t="s">
        <v>66</v>
      </c>
      <c r="B1051" s="44"/>
      <c r="C1051" s="46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5"/>
      <c r="S1051" s="9"/>
      <c r="T1051" s="9"/>
    </row>
    <row r="1052" spans="1:20" ht="31.5">
      <c r="A1052" s="13">
        <f>A1049+1</f>
        <v>936</v>
      </c>
      <c r="B1052" s="15" t="s">
        <v>1071</v>
      </c>
      <c r="C1052" s="22"/>
      <c r="D1052" s="13"/>
      <c r="E1052" s="11">
        <v>2381263.0017647054</v>
      </c>
      <c r="F1052" s="11">
        <v>0</v>
      </c>
      <c r="G1052" s="11">
        <v>0</v>
      </c>
      <c r="H1052" s="11">
        <v>0</v>
      </c>
      <c r="I1052" s="11">
        <v>593.58</v>
      </c>
      <c r="J1052" s="11">
        <v>1331429.0370588235</v>
      </c>
      <c r="K1052" s="11">
        <v>0</v>
      </c>
      <c r="L1052" s="11">
        <v>0</v>
      </c>
      <c r="M1052" s="11">
        <v>613.2</v>
      </c>
      <c r="N1052" s="11">
        <v>1049833.9647058817</v>
      </c>
      <c r="O1052" s="11">
        <v>0</v>
      </c>
      <c r="P1052" s="11">
        <v>0</v>
      </c>
      <c r="Q1052" s="10">
        <v>0</v>
      </c>
      <c r="R1052" s="14">
        <v>0</v>
      </c>
      <c r="S1052" s="9"/>
      <c r="T1052" s="9"/>
    </row>
    <row r="1053" spans="1:20" ht="31.5">
      <c r="A1053" s="13">
        <f>A1052+1</f>
        <v>937</v>
      </c>
      <c r="B1053" s="15" t="s">
        <v>1072</v>
      </c>
      <c r="C1053" s="22"/>
      <c r="D1053" s="13"/>
      <c r="E1053" s="11">
        <v>660466.3647058823</v>
      </c>
      <c r="F1053" s="11">
        <v>660466.3647058823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0">
        <v>0</v>
      </c>
      <c r="R1053" s="14">
        <v>0</v>
      </c>
      <c r="S1053" s="9"/>
      <c r="T1053" s="9"/>
    </row>
    <row r="1054" spans="1:20" ht="31.5">
      <c r="A1054" s="13">
        <f>A1053+1</f>
        <v>938</v>
      </c>
      <c r="B1054" s="15" t="s">
        <v>1080</v>
      </c>
      <c r="C1054" s="22"/>
      <c r="D1054" s="13"/>
      <c r="E1054" s="11">
        <v>2250293.631960784</v>
      </c>
      <c r="F1054" s="11">
        <v>978350.2549019607</v>
      </c>
      <c r="G1054" s="11">
        <v>0</v>
      </c>
      <c r="H1054" s="11">
        <v>0</v>
      </c>
      <c r="I1054" s="11">
        <v>567.06</v>
      </c>
      <c r="J1054" s="11">
        <v>1271943.3770588234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0">
        <v>0</v>
      </c>
      <c r="R1054" s="14">
        <v>0</v>
      </c>
      <c r="S1054" s="9"/>
      <c r="T1054" s="9"/>
    </row>
    <row r="1055" spans="1:20" ht="15.75" customHeight="1">
      <c r="A1055" s="35" t="s">
        <v>29</v>
      </c>
      <c r="B1055" s="35"/>
      <c r="C1055" s="35"/>
      <c r="D1055" s="35"/>
      <c r="E1055" s="14">
        <f>SUM(E1052:E1054)</f>
        <v>5292022.9984313715</v>
      </c>
      <c r="F1055" s="14">
        <f aca="true" t="shared" si="93" ref="F1055:R1055">SUM(F1052:F1054)</f>
        <v>1638816.619607843</v>
      </c>
      <c r="G1055" s="14">
        <f t="shared" si="93"/>
        <v>0</v>
      </c>
      <c r="H1055" s="14">
        <f t="shared" si="93"/>
        <v>0</v>
      </c>
      <c r="I1055" s="14">
        <f t="shared" si="93"/>
        <v>1160.6399999999999</v>
      </c>
      <c r="J1055" s="14">
        <f t="shared" si="93"/>
        <v>2603372.414117647</v>
      </c>
      <c r="K1055" s="14">
        <f t="shared" si="93"/>
        <v>0</v>
      </c>
      <c r="L1055" s="14">
        <f t="shared" si="93"/>
        <v>0</v>
      </c>
      <c r="M1055" s="14">
        <f t="shared" si="93"/>
        <v>613.2</v>
      </c>
      <c r="N1055" s="14">
        <f t="shared" si="93"/>
        <v>1049833.9647058817</v>
      </c>
      <c r="O1055" s="14">
        <f t="shared" si="93"/>
        <v>0</v>
      </c>
      <c r="P1055" s="14">
        <f t="shared" si="93"/>
        <v>0</v>
      </c>
      <c r="Q1055" s="14">
        <f t="shared" si="93"/>
        <v>0</v>
      </c>
      <c r="R1055" s="14">
        <f t="shared" si="93"/>
        <v>0</v>
      </c>
      <c r="S1055" s="9"/>
      <c r="T1055" s="9"/>
    </row>
    <row r="1056" spans="1:20" ht="22.5">
      <c r="A1056" s="44" t="s">
        <v>67</v>
      </c>
      <c r="B1056" s="44"/>
      <c r="C1056" s="46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5"/>
      <c r="S1056" s="9"/>
      <c r="T1056" s="9"/>
    </row>
    <row r="1057" spans="1:20" ht="31.5">
      <c r="A1057" s="13">
        <f>A1054+1</f>
        <v>939</v>
      </c>
      <c r="B1057" s="15" t="s">
        <v>1098</v>
      </c>
      <c r="C1057" s="22"/>
      <c r="D1057" s="13"/>
      <c r="E1057" s="11">
        <v>669998.7421568627</v>
      </c>
      <c r="F1057" s="11">
        <v>0</v>
      </c>
      <c r="G1057" s="11">
        <v>0</v>
      </c>
      <c r="H1057" s="11">
        <v>0</v>
      </c>
      <c r="I1057" s="11">
        <v>298.7</v>
      </c>
      <c r="J1057" s="11">
        <v>669998.7421568627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0">
        <v>0</v>
      </c>
      <c r="R1057" s="14">
        <v>0</v>
      </c>
      <c r="S1057" s="9"/>
      <c r="T1057" s="9"/>
    </row>
    <row r="1058" spans="1:20" ht="31.5">
      <c r="A1058" s="13">
        <f>A1057+1</f>
        <v>940</v>
      </c>
      <c r="B1058" s="15" t="s">
        <v>1099</v>
      </c>
      <c r="C1058" s="22"/>
      <c r="D1058" s="13"/>
      <c r="E1058" s="11">
        <v>497732.5774509804</v>
      </c>
      <c r="F1058" s="11">
        <v>0</v>
      </c>
      <c r="G1058" s="11">
        <v>0</v>
      </c>
      <c r="H1058" s="11">
        <v>0</v>
      </c>
      <c r="I1058" s="11">
        <v>221.9</v>
      </c>
      <c r="J1058" s="11">
        <v>497732.5774509804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0">
        <v>0</v>
      </c>
      <c r="R1058" s="14">
        <v>0</v>
      </c>
      <c r="S1058" s="9"/>
      <c r="T1058" s="9"/>
    </row>
    <row r="1059" spans="1:20" ht="31.5">
      <c r="A1059" s="13">
        <f>A1058+1</f>
        <v>941</v>
      </c>
      <c r="B1059" s="15" t="s">
        <v>1086</v>
      </c>
      <c r="C1059" s="22">
        <v>2010</v>
      </c>
      <c r="D1059" s="13" t="s">
        <v>2053</v>
      </c>
      <c r="E1059" s="11">
        <v>2410189.382352941</v>
      </c>
      <c r="F1059" s="11">
        <v>0</v>
      </c>
      <c r="G1059" s="11">
        <v>0</v>
      </c>
      <c r="H1059" s="11">
        <v>0</v>
      </c>
      <c r="I1059" s="11">
        <v>615.5</v>
      </c>
      <c r="J1059" s="11">
        <v>2410189.382352941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0">
        <v>0</v>
      </c>
      <c r="R1059" s="14">
        <v>0</v>
      </c>
      <c r="S1059" s="9"/>
      <c r="T1059" s="9"/>
    </row>
    <row r="1060" spans="1:20" ht="15.75" customHeight="1">
      <c r="A1060" s="35" t="s">
        <v>29</v>
      </c>
      <c r="B1060" s="35"/>
      <c r="C1060" s="35"/>
      <c r="D1060" s="35"/>
      <c r="E1060" s="14">
        <f>SUM(E1057:E1059)</f>
        <v>3577920.7019607844</v>
      </c>
      <c r="F1060" s="14">
        <f aca="true" t="shared" si="94" ref="F1060:R1060">SUM(F1057:F1059)</f>
        <v>0</v>
      </c>
      <c r="G1060" s="14">
        <f t="shared" si="94"/>
        <v>0</v>
      </c>
      <c r="H1060" s="14">
        <f t="shared" si="94"/>
        <v>0</v>
      </c>
      <c r="I1060" s="14">
        <f t="shared" si="94"/>
        <v>1136.1</v>
      </c>
      <c r="J1060" s="14">
        <f t="shared" si="94"/>
        <v>3577920.7019607844</v>
      </c>
      <c r="K1060" s="14">
        <f t="shared" si="94"/>
        <v>0</v>
      </c>
      <c r="L1060" s="14">
        <f t="shared" si="94"/>
        <v>0</v>
      </c>
      <c r="M1060" s="14">
        <f t="shared" si="94"/>
        <v>0</v>
      </c>
      <c r="N1060" s="14">
        <f t="shared" si="94"/>
        <v>0</v>
      </c>
      <c r="O1060" s="14">
        <f t="shared" si="94"/>
        <v>0</v>
      </c>
      <c r="P1060" s="14">
        <f t="shared" si="94"/>
        <v>0</v>
      </c>
      <c r="Q1060" s="14">
        <f t="shared" si="94"/>
        <v>0</v>
      </c>
      <c r="R1060" s="14">
        <f t="shared" si="94"/>
        <v>0</v>
      </c>
      <c r="S1060" s="9"/>
      <c r="T1060" s="9"/>
    </row>
    <row r="1061" spans="1:20" ht="22.5">
      <c r="A1061" s="44" t="s">
        <v>68</v>
      </c>
      <c r="B1061" s="44"/>
      <c r="C1061" s="46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5"/>
      <c r="S1061" s="9"/>
      <c r="T1061" s="9"/>
    </row>
    <row r="1062" spans="1:20" ht="15.75">
      <c r="A1062" s="13">
        <f>A1059+1</f>
        <v>942</v>
      </c>
      <c r="B1062" s="15" t="s">
        <v>1082</v>
      </c>
      <c r="C1062" s="22"/>
      <c r="D1062" s="13"/>
      <c r="E1062" s="11">
        <v>2257928.094117647</v>
      </c>
      <c r="F1062" s="11">
        <v>0</v>
      </c>
      <c r="G1062" s="11">
        <v>0</v>
      </c>
      <c r="H1062" s="11">
        <v>0</v>
      </c>
      <c r="I1062" s="11">
        <v>647.4</v>
      </c>
      <c r="J1062" s="11">
        <v>2257928.094117647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0">
        <v>0</v>
      </c>
      <c r="R1062" s="14">
        <v>0</v>
      </c>
      <c r="S1062" s="9"/>
      <c r="T1062" s="9"/>
    </row>
    <row r="1063" spans="1:20" ht="15.75" customHeight="1">
      <c r="A1063" s="35" t="s">
        <v>29</v>
      </c>
      <c r="B1063" s="35"/>
      <c r="C1063" s="35"/>
      <c r="D1063" s="35"/>
      <c r="E1063" s="14">
        <f>SUM(E1062)</f>
        <v>2257928.094117647</v>
      </c>
      <c r="F1063" s="14">
        <f aca="true" t="shared" si="95" ref="F1063:R1063">SUM(F1062)</f>
        <v>0</v>
      </c>
      <c r="G1063" s="14">
        <f t="shared" si="95"/>
        <v>0</v>
      </c>
      <c r="H1063" s="14">
        <f t="shared" si="95"/>
        <v>0</v>
      </c>
      <c r="I1063" s="14">
        <f t="shared" si="95"/>
        <v>647.4</v>
      </c>
      <c r="J1063" s="14">
        <f t="shared" si="95"/>
        <v>2257928.094117647</v>
      </c>
      <c r="K1063" s="14">
        <f t="shared" si="95"/>
        <v>0</v>
      </c>
      <c r="L1063" s="14">
        <f t="shared" si="95"/>
        <v>0</v>
      </c>
      <c r="M1063" s="14">
        <f t="shared" si="95"/>
        <v>0</v>
      </c>
      <c r="N1063" s="14">
        <f t="shared" si="95"/>
        <v>0</v>
      </c>
      <c r="O1063" s="14">
        <f t="shared" si="95"/>
        <v>0</v>
      </c>
      <c r="P1063" s="14">
        <f t="shared" si="95"/>
        <v>0</v>
      </c>
      <c r="Q1063" s="14">
        <f t="shared" si="95"/>
        <v>0</v>
      </c>
      <c r="R1063" s="14">
        <f t="shared" si="95"/>
        <v>0</v>
      </c>
      <c r="S1063" s="9"/>
      <c r="T1063" s="9"/>
    </row>
    <row r="1064" spans="1:20" ht="22.5">
      <c r="A1064" s="44" t="s">
        <v>1083</v>
      </c>
      <c r="B1064" s="44"/>
      <c r="C1064" s="46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5"/>
      <c r="S1064" s="9"/>
      <c r="T1064" s="9"/>
    </row>
    <row r="1065" spans="1:20" ht="31.5">
      <c r="A1065" s="13">
        <f>A1062+1</f>
        <v>943</v>
      </c>
      <c r="B1065" s="15" t="s">
        <v>1084</v>
      </c>
      <c r="C1065" s="22"/>
      <c r="D1065" s="13"/>
      <c r="E1065" s="11">
        <v>4422763.675490196</v>
      </c>
      <c r="F1065" s="11">
        <v>1917334.8960784313</v>
      </c>
      <c r="G1065" s="11">
        <v>0</v>
      </c>
      <c r="H1065" s="11">
        <v>0</v>
      </c>
      <c r="I1065" s="11">
        <v>640.5</v>
      </c>
      <c r="J1065" s="11">
        <v>2505428.779411765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0">
        <v>0</v>
      </c>
      <c r="R1065" s="14">
        <v>0</v>
      </c>
      <c r="S1065" s="9"/>
      <c r="T1065" s="9"/>
    </row>
    <row r="1066" spans="1:20" ht="31.5">
      <c r="A1066" s="13">
        <f>A1065+1</f>
        <v>944</v>
      </c>
      <c r="B1066" s="15" t="s">
        <v>1085</v>
      </c>
      <c r="C1066" s="22"/>
      <c r="D1066" s="13"/>
      <c r="E1066" s="11">
        <v>4314010.846568627</v>
      </c>
      <c r="F1066" s="11">
        <v>1641749.0656862743</v>
      </c>
      <c r="G1066" s="11">
        <v>0</v>
      </c>
      <c r="H1066" s="11">
        <v>0</v>
      </c>
      <c r="I1066" s="11">
        <v>683.15</v>
      </c>
      <c r="J1066" s="11">
        <v>2672261.780882353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0">
        <v>0</v>
      </c>
      <c r="R1066" s="14">
        <v>0</v>
      </c>
      <c r="S1066" s="9"/>
      <c r="T1066" s="9"/>
    </row>
    <row r="1067" spans="1:20" ht="15.75" customHeight="1">
      <c r="A1067" s="35" t="s">
        <v>29</v>
      </c>
      <c r="B1067" s="35"/>
      <c r="C1067" s="35"/>
      <c r="D1067" s="35"/>
      <c r="E1067" s="14">
        <f>SUM(E1065:E1066)</f>
        <v>8736774.522058822</v>
      </c>
      <c r="F1067" s="14">
        <f aca="true" t="shared" si="96" ref="F1067:R1067">SUM(F1065:F1066)</f>
        <v>3559083.9617647054</v>
      </c>
      <c r="G1067" s="14">
        <f t="shared" si="96"/>
        <v>0</v>
      </c>
      <c r="H1067" s="14">
        <f t="shared" si="96"/>
        <v>0</v>
      </c>
      <c r="I1067" s="14">
        <f t="shared" si="96"/>
        <v>1323.65</v>
      </c>
      <c r="J1067" s="14">
        <f t="shared" si="96"/>
        <v>5177690.560294118</v>
      </c>
      <c r="K1067" s="14">
        <f t="shared" si="96"/>
        <v>0</v>
      </c>
      <c r="L1067" s="14">
        <f t="shared" si="96"/>
        <v>0</v>
      </c>
      <c r="M1067" s="14">
        <f t="shared" si="96"/>
        <v>0</v>
      </c>
      <c r="N1067" s="14">
        <f t="shared" si="96"/>
        <v>0</v>
      </c>
      <c r="O1067" s="14">
        <f t="shared" si="96"/>
        <v>0</v>
      </c>
      <c r="P1067" s="14">
        <f t="shared" si="96"/>
        <v>0</v>
      </c>
      <c r="Q1067" s="14">
        <f t="shared" si="96"/>
        <v>0</v>
      </c>
      <c r="R1067" s="14">
        <f t="shared" si="96"/>
        <v>0</v>
      </c>
      <c r="S1067" s="9"/>
      <c r="T1067" s="9"/>
    </row>
    <row r="1068" spans="1:20" ht="22.5">
      <c r="A1068" s="44" t="s">
        <v>69</v>
      </c>
      <c r="B1068" s="44"/>
      <c r="C1068" s="46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5"/>
      <c r="S1068" s="9"/>
      <c r="T1068" s="9"/>
    </row>
    <row r="1069" spans="1:20" ht="31.5">
      <c r="A1069" s="13">
        <f>A1066+1</f>
        <v>945</v>
      </c>
      <c r="B1069" s="15" t="s">
        <v>1077</v>
      </c>
      <c r="C1069" s="22"/>
      <c r="D1069" s="13"/>
      <c r="E1069" s="11">
        <v>982118.25</v>
      </c>
      <c r="F1069" s="11">
        <v>0</v>
      </c>
      <c r="G1069" s="11">
        <v>0</v>
      </c>
      <c r="H1069" s="11">
        <v>0</v>
      </c>
      <c r="I1069" s="11">
        <v>688.5</v>
      </c>
      <c r="J1069" s="11">
        <v>982118.25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0">
        <v>0</v>
      </c>
      <c r="R1069" s="14">
        <v>0</v>
      </c>
      <c r="S1069" s="9"/>
      <c r="T1069" s="9"/>
    </row>
    <row r="1070" spans="1:20" ht="31.5">
      <c r="A1070" s="13">
        <f>A1069+1</f>
        <v>946</v>
      </c>
      <c r="B1070" s="15" t="s">
        <v>1087</v>
      </c>
      <c r="C1070" s="22"/>
      <c r="D1070" s="13"/>
      <c r="E1070" s="11">
        <v>860075.574117647</v>
      </c>
      <c r="F1070" s="11">
        <v>860075.574117647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0">
        <v>0</v>
      </c>
      <c r="R1070" s="14">
        <v>0</v>
      </c>
      <c r="S1070" s="9"/>
      <c r="T1070" s="9"/>
    </row>
    <row r="1071" spans="1:20" ht="31.5">
      <c r="A1071" s="13">
        <f>A1070+1</f>
        <v>947</v>
      </c>
      <c r="B1071" s="15" t="s">
        <v>1088</v>
      </c>
      <c r="C1071" s="22"/>
      <c r="D1071" s="13"/>
      <c r="E1071" s="11">
        <v>1362195.0588235294</v>
      </c>
      <c r="F1071" s="11">
        <v>1362195.0588235294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0">
        <v>0</v>
      </c>
      <c r="R1071" s="14">
        <v>0</v>
      </c>
      <c r="S1071" s="9"/>
      <c r="T1071" s="9"/>
    </row>
    <row r="1072" spans="1:20" ht="31.5">
      <c r="A1072" s="13">
        <f>A1071+1</f>
        <v>948</v>
      </c>
      <c r="B1072" s="15" t="s">
        <v>1089</v>
      </c>
      <c r="C1072" s="22"/>
      <c r="D1072" s="13"/>
      <c r="E1072" s="11">
        <v>1874301.468627451</v>
      </c>
      <c r="F1072" s="11">
        <v>846964.4117647058</v>
      </c>
      <c r="G1072" s="11">
        <v>0</v>
      </c>
      <c r="H1072" s="11">
        <v>0</v>
      </c>
      <c r="I1072" s="11">
        <v>720.2</v>
      </c>
      <c r="J1072" s="11">
        <v>1027337.0568627452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0">
        <v>0</v>
      </c>
      <c r="R1072" s="14">
        <v>0</v>
      </c>
      <c r="S1072" s="9"/>
      <c r="T1072" s="9"/>
    </row>
    <row r="1073" spans="1:20" ht="15.75" customHeight="1">
      <c r="A1073" s="35" t="s">
        <v>29</v>
      </c>
      <c r="B1073" s="35"/>
      <c r="C1073" s="35"/>
      <c r="D1073" s="35"/>
      <c r="E1073" s="14">
        <f>SUM(E1069:E1072)</f>
        <v>5078690.351568627</v>
      </c>
      <c r="F1073" s="14">
        <f aca="true" t="shared" si="97" ref="F1073:R1073">SUM(F1069:F1072)</f>
        <v>3069235.0447058817</v>
      </c>
      <c r="G1073" s="14">
        <f t="shared" si="97"/>
        <v>0</v>
      </c>
      <c r="H1073" s="14">
        <f t="shared" si="97"/>
        <v>0</v>
      </c>
      <c r="I1073" s="14">
        <f t="shared" si="97"/>
        <v>1408.7</v>
      </c>
      <c r="J1073" s="14">
        <f t="shared" si="97"/>
        <v>2009455.3068627452</v>
      </c>
      <c r="K1073" s="14">
        <f t="shared" si="97"/>
        <v>0</v>
      </c>
      <c r="L1073" s="14">
        <f t="shared" si="97"/>
        <v>0</v>
      </c>
      <c r="M1073" s="14">
        <f t="shared" si="97"/>
        <v>0</v>
      </c>
      <c r="N1073" s="14">
        <f t="shared" si="97"/>
        <v>0</v>
      </c>
      <c r="O1073" s="14">
        <f t="shared" si="97"/>
        <v>0</v>
      </c>
      <c r="P1073" s="14">
        <f t="shared" si="97"/>
        <v>0</v>
      </c>
      <c r="Q1073" s="14">
        <f t="shared" si="97"/>
        <v>0</v>
      </c>
      <c r="R1073" s="14">
        <f t="shared" si="97"/>
        <v>0</v>
      </c>
      <c r="S1073" s="9"/>
      <c r="T1073" s="9"/>
    </row>
    <row r="1074" spans="1:20" ht="22.5">
      <c r="A1074" s="44" t="s">
        <v>70</v>
      </c>
      <c r="B1074" s="44"/>
      <c r="C1074" s="46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5"/>
      <c r="S1074" s="9"/>
      <c r="T1074" s="9"/>
    </row>
    <row r="1075" spans="1:20" ht="15.75">
      <c r="A1075" s="13">
        <f>A1072+1</f>
        <v>949</v>
      </c>
      <c r="B1075" s="15" t="s">
        <v>1095</v>
      </c>
      <c r="C1075" s="22"/>
      <c r="D1075" s="13"/>
      <c r="E1075" s="11">
        <v>541299.0269607843</v>
      </c>
      <c r="F1075" s="11">
        <v>541299.0269607843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0">
        <v>0</v>
      </c>
      <c r="R1075" s="14">
        <v>0</v>
      </c>
      <c r="S1075" s="9"/>
      <c r="T1075" s="9"/>
    </row>
    <row r="1076" spans="1:20" ht="15.75">
      <c r="A1076" s="13">
        <f>A1075+1</f>
        <v>950</v>
      </c>
      <c r="B1076" s="15" t="s">
        <v>1096</v>
      </c>
      <c r="C1076" s="22"/>
      <c r="D1076" s="13"/>
      <c r="E1076" s="11">
        <v>617914.9813725491</v>
      </c>
      <c r="F1076" s="11">
        <v>617914.9813725491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0">
        <v>0</v>
      </c>
      <c r="R1076" s="14">
        <v>0</v>
      </c>
      <c r="S1076" s="9"/>
      <c r="T1076" s="9"/>
    </row>
    <row r="1077" spans="1:20" ht="31.5">
      <c r="A1077" s="13">
        <f>A1076+1</f>
        <v>951</v>
      </c>
      <c r="B1077" s="50" t="s">
        <v>2101</v>
      </c>
      <c r="C1077" s="22"/>
      <c r="D1077" s="13"/>
      <c r="E1077" s="11">
        <v>999720.2615686276</v>
      </c>
      <c r="F1077" s="11">
        <v>277727.6431372549</v>
      </c>
      <c r="G1077" s="11">
        <v>0</v>
      </c>
      <c r="H1077" s="11">
        <v>0</v>
      </c>
      <c r="I1077" s="11">
        <v>321.88</v>
      </c>
      <c r="J1077" s="11">
        <v>721992.6184313726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0">
        <v>0</v>
      </c>
      <c r="R1077" s="14">
        <v>0</v>
      </c>
      <c r="S1077" s="9"/>
      <c r="T1077" s="9"/>
    </row>
    <row r="1078" spans="1:20" ht="15.75" customHeight="1">
      <c r="A1078" s="35" t="s">
        <v>29</v>
      </c>
      <c r="B1078" s="35"/>
      <c r="C1078" s="35"/>
      <c r="D1078" s="35"/>
      <c r="E1078" s="14">
        <f>SUM(E1075:E1077)</f>
        <v>2158934.269901961</v>
      </c>
      <c r="F1078" s="14">
        <f aca="true" t="shared" si="98" ref="F1078:R1078">SUM(F1075:F1077)</f>
        <v>1436941.6514705883</v>
      </c>
      <c r="G1078" s="14">
        <f t="shared" si="98"/>
        <v>0</v>
      </c>
      <c r="H1078" s="14">
        <f t="shared" si="98"/>
        <v>0</v>
      </c>
      <c r="I1078" s="14">
        <f t="shared" si="98"/>
        <v>321.88</v>
      </c>
      <c r="J1078" s="14">
        <f t="shared" si="98"/>
        <v>721992.6184313726</v>
      </c>
      <c r="K1078" s="14">
        <f t="shared" si="98"/>
        <v>0</v>
      </c>
      <c r="L1078" s="14">
        <f t="shared" si="98"/>
        <v>0</v>
      </c>
      <c r="M1078" s="14">
        <f t="shared" si="98"/>
        <v>0</v>
      </c>
      <c r="N1078" s="14">
        <f t="shared" si="98"/>
        <v>0</v>
      </c>
      <c r="O1078" s="14">
        <f t="shared" si="98"/>
        <v>0</v>
      </c>
      <c r="P1078" s="14">
        <f t="shared" si="98"/>
        <v>0</v>
      </c>
      <c r="Q1078" s="14">
        <f t="shared" si="98"/>
        <v>0</v>
      </c>
      <c r="R1078" s="14">
        <f t="shared" si="98"/>
        <v>0</v>
      </c>
      <c r="S1078" s="9"/>
      <c r="T1078" s="9"/>
    </row>
    <row r="1079" spans="1:20" ht="20.25">
      <c r="A1079" s="34" t="s">
        <v>71</v>
      </c>
      <c r="B1079" s="34"/>
      <c r="C1079" s="47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40"/>
      <c r="S1079" s="9"/>
      <c r="T1079" s="9"/>
    </row>
    <row r="1080" spans="1:20" ht="31.5">
      <c r="A1080" s="13">
        <f>A1077+1</f>
        <v>952</v>
      </c>
      <c r="B1080" s="15" t="s">
        <v>1073</v>
      </c>
      <c r="C1080" s="22">
        <v>2005</v>
      </c>
      <c r="D1080" s="13" t="s">
        <v>2054</v>
      </c>
      <c r="E1080" s="11">
        <v>3351890.814705882</v>
      </c>
      <c r="F1080" s="11">
        <v>0</v>
      </c>
      <c r="G1080" s="11">
        <v>0</v>
      </c>
      <c r="H1080" s="11">
        <v>0</v>
      </c>
      <c r="I1080" s="11">
        <v>961.1</v>
      </c>
      <c r="J1080" s="11">
        <v>3351890.814705882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0">
        <v>0</v>
      </c>
      <c r="R1080" s="14">
        <v>0</v>
      </c>
      <c r="S1080" s="9"/>
      <c r="T1080" s="9"/>
    </row>
    <row r="1081" spans="1:20" ht="31.5">
      <c r="A1081" s="13">
        <f>A1080+1</f>
        <v>953</v>
      </c>
      <c r="B1081" s="15" t="s">
        <v>1074</v>
      </c>
      <c r="C1081" s="22">
        <v>2005</v>
      </c>
      <c r="D1081" s="13" t="s">
        <v>2054</v>
      </c>
      <c r="E1081" s="11">
        <v>3082068.3607843136</v>
      </c>
      <c r="F1081" s="11">
        <v>0</v>
      </c>
      <c r="G1081" s="11">
        <v>0</v>
      </c>
      <c r="H1081" s="11">
        <v>0</v>
      </c>
      <c r="I1081" s="11">
        <v>883.7</v>
      </c>
      <c r="J1081" s="11">
        <v>3082068.3607843136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0">
        <v>0</v>
      </c>
      <c r="R1081" s="14">
        <v>0</v>
      </c>
      <c r="S1081" s="9"/>
      <c r="T1081" s="9"/>
    </row>
    <row r="1082" spans="1:20" ht="31.5">
      <c r="A1082" s="13">
        <f>A1081+1</f>
        <v>954</v>
      </c>
      <c r="B1082" s="15" t="s">
        <v>1075</v>
      </c>
      <c r="C1082" s="22">
        <v>2005</v>
      </c>
      <c r="D1082" s="13" t="s">
        <v>2054</v>
      </c>
      <c r="E1082" s="11">
        <v>3197510.776470588</v>
      </c>
      <c r="F1082" s="11">
        <v>0</v>
      </c>
      <c r="G1082" s="11">
        <v>0</v>
      </c>
      <c r="H1082" s="11">
        <v>0</v>
      </c>
      <c r="I1082" s="11">
        <v>916.8</v>
      </c>
      <c r="J1082" s="11">
        <v>3197510.776470588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0">
        <v>0</v>
      </c>
      <c r="R1082" s="14">
        <v>0</v>
      </c>
      <c r="S1082" s="9"/>
      <c r="T1082" s="9"/>
    </row>
    <row r="1083" spans="1:20" ht="31.5">
      <c r="A1083" s="13">
        <f>A1082+1</f>
        <v>955</v>
      </c>
      <c r="B1083" s="15" t="s">
        <v>1076</v>
      </c>
      <c r="C1083" s="22">
        <v>2005</v>
      </c>
      <c r="D1083" s="13" t="s">
        <v>2054</v>
      </c>
      <c r="E1083" s="11">
        <v>2702956.862745098</v>
      </c>
      <c r="F1083" s="11">
        <v>0</v>
      </c>
      <c r="G1083" s="11">
        <v>0</v>
      </c>
      <c r="H1083" s="11">
        <v>0</v>
      </c>
      <c r="I1083" s="11">
        <v>775</v>
      </c>
      <c r="J1083" s="11">
        <v>2702956.862745098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0">
        <v>0</v>
      </c>
      <c r="R1083" s="14">
        <v>0</v>
      </c>
      <c r="S1083" s="9"/>
      <c r="T1083" s="9"/>
    </row>
    <row r="1084" spans="1:20" ht="15.75" customHeight="1">
      <c r="A1084" s="35" t="s">
        <v>29</v>
      </c>
      <c r="B1084" s="35"/>
      <c r="C1084" s="35"/>
      <c r="D1084" s="35"/>
      <c r="E1084" s="14">
        <f>SUM(E1080:E1083)</f>
        <v>12334426.814705882</v>
      </c>
      <c r="F1084" s="14">
        <f aca="true" t="shared" si="99" ref="F1084:R1084">SUM(F1080:F1083)</f>
        <v>0</v>
      </c>
      <c r="G1084" s="14">
        <f t="shared" si="99"/>
        <v>0</v>
      </c>
      <c r="H1084" s="14">
        <f t="shared" si="99"/>
        <v>0</v>
      </c>
      <c r="I1084" s="14">
        <f t="shared" si="99"/>
        <v>3536.6000000000004</v>
      </c>
      <c r="J1084" s="14">
        <f t="shared" si="99"/>
        <v>12334426.814705882</v>
      </c>
      <c r="K1084" s="14">
        <f t="shared" si="99"/>
        <v>0</v>
      </c>
      <c r="L1084" s="14">
        <f t="shared" si="99"/>
        <v>0</v>
      </c>
      <c r="M1084" s="14">
        <f t="shared" si="99"/>
        <v>0</v>
      </c>
      <c r="N1084" s="14">
        <f t="shared" si="99"/>
        <v>0</v>
      </c>
      <c r="O1084" s="14">
        <f t="shared" si="99"/>
        <v>0</v>
      </c>
      <c r="P1084" s="14">
        <f t="shared" si="99"/>
        <v>0</v>
      </c>
      <c r="Q1084" s="14">
        <f t="shared" si="99"/>
        <v>0</v>
      </c>
      <c r="R1084" s="14">
        <f t="shared" si="99"/>
        <v>0</v>
      </c>
      <c r="S1084" s="9"/>
      <c r="T1084" s="9"/>
    </row>
    <row r="1085" spans="1:20" ht="22.5">
      <c r="A1085" s="44" t="s">
        <v>72</v>
      </c>
      <c r="B1085" s="44"/>
      <c r="C1085" s="46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5"/>
      <c r="S1085" s="9"/>
      <c r="T1085" s="9"/>
    </row>
    <row r="1086" spans="1:20" ht="15.75">
      <c r="A1086" s="13">
        <f>A1083+1</f>
        <v>956</v>
      </c>
      <c r="B1086" s="15" t="s">
        <v>1109</v>
      </c>
      <c r="C1086" s="48">
        <v>2002</v>
      </c>
      <c r="D1086" s="51" t="s">
        <v>2020</v>
      </c>
      <c r="E1086" s="11">
        <v>1093172.5</v>
      </c>
      <c r="F1086" s="11">
        <v>0</v>
      </c>
      <c r="G1086" s="11">
        <v>0</v>
      </c>
      <c r="H1086" s="11">
        <v>0</v>
      </c>
      <c r="I1086" s="11">
        <v>595</v>
      </c>
      <c r="J1086" s="11">
        <v>1093172.5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0">
        <v>0</v>
      </c>
      <c r="R1086" s="14">
        <v>0</v>
      </c>
      <c r="S1086" s="9"/>
      <c r="T1086" s="9"/>
    </row>
    <row r="1087" spans="1:20" ht="31.5">
      <c r="A1087" s="13">
        <f>A1086+1</f>
        <v>957</v>
      </c>
      <c r="B1087" s="15" t="s">
        <v>1112</v>
      </c>
      <c r="C1087" s="48">
        <v>2003</v>
      </c>
      <c r="D1087" s="51" t="s">
        <v>2020</v>
      </c>
      <c r="E1087" s="11">
        <v>957214.9117647059</v>
      </c>
      <c r="F1087" s="11">
        <v>0</v>
      </c>
      <c r="G1087" s="11">
        <v>0</v>
      </c>
      <c r="H1087" s="11">
        <v>0</v>
      </c>
      <c r="I1087" s="11">
        <v>521</v>
      </c>
      <c r="J1087" s="11">
        <v>957214.9117647059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0">
        <v>0</v>
      </c>
      <c r="R1087" s="14">
        <v>0</v>
      </c>
      <c r="S1087" s="9"/>
      <c r="T1087" s="9"/>
    </row>
    <row r="1088" spans="1:20" ht="31.5">
      <c r="A1088" s="13">
        <f>A1087+1</f>
        <v>958</v>
      </c>
      <c r="B1088" s="49" t="s">
        <v>1113</v>
      </c>
      <c r="C1088" s="23">
        <v>2004</v>
      </c>
      <c r="D1088" s="58" t="s">
        <v>2020</v>
      </c>
      <c r="E1088" s="11">
        <f>F1088+H1088+J1088+L1088+N1088+P1088+R1088</f>
        <v>1490021.6764705882</v>
      </c>
      <c r="F1088" s="11">
        <v>0</v>
      </c>
      <c r="G1088" s="11">
        <v>0</v>
      </c>
      <c r="H1088" s="11">
        <v>0</v>
      </c>
      <c r="I1088" s="11">
        <v>811</v>
      </c>
      <c r="J1088" s="11">
        <v>1490021.6764705882</v>
      </c>
      <c r="K1088" s="19">
        <v>0</v>
      </c>
      <c r="L1088" s="19">
        <v>0</v>
      </c>
      <c r="M1088" s="19">
        <v>0</v>
      </c>
      <c r="N1088" s="19">
        <v>0</v>
      </c>
      <c r="O1088" s="19">
        <v>0</v>
      </c>
      <c r="P1088" s="19">
        <v>0</v>
      </c>
      <c r="Q1088" s="19">
        <v>0</v>
      </c>
      <c r="R1088" s="19">
        <v>0</v>
      </c>
      <c r="S1088" s="9"/>
      <c r="T1088" s="9"/>
    </row>
    <row r="1089" spans="1:20" ht="15.75" customHeight="1">
      <c r="A1089" s="35" t="s">
        <v>29</v>
      </c>
      <c r="B1089" s="35"/>
      <c r="C1089" s="35"/>
      <c r="D1089" s="35"/>
      <c r="E1089" s="14">
        <f>SUM(E1086:E1088)</f>
        <v>3540409.0882352944</v>
      </c>
      <c r="F1089" s="14">
        <f aca="true" t="shared" si="100" ref="F1089:R1089">SUM(F1086:F1088)</f>
        <v>0</v>
      </c>
      <c r="G1089" s="14">
        <f t="shared" si="100"/>
        <v>0</v>
      </c>
      <c r="H1089" s="14">
        <f t="shared" si="100"/>
        <v>0</v>
      </c>
      <c r="I1089" s="14">
        <f t="shared" si="100"/>
        <v>1927</v>
      </c>
      <c r="J1089" s="14">
        <f t="shared" si="100"/>
        <v>3540409.0882352944</v>
      </c>
      <c r="K1089" s="14">
        <f t="shared" si="100"/>
        <v>0</v>
      </c>
      <c r="L1089" s="14">
        <f t="shared" si="100"/>
        <v>0</v>
      </c>
      <c r="M1089" s="14">
        <f t="shared" si="100"/>
        <v>0</v>
      </c>
      <c r="N1089" s="14">
        <f t="shared" si="100"/>
        <v>0</v>
      </c>
      <c r="O1089" s="14">
        <f t="shared" si="100"/>
        <v>0</v>
      </c>
      <c r="P1089" s="14">
        <f t="shared" si="100"/>
        <v>0</v>
      </c>
      <c r="Q1089" s="14">
        <f t="shared" si="100"/>
        <v>0</v>
      </c>
      <c r="R1089" s="14">
        <f t="shared" si="100"/>
        <v>0</v>
      </c>
      <c r="S1089" s="9"/>
      <c r="T1089" s="9"/>
    </row>
    <row r="1090" spans="1:20" ht="22.5">
      <c r="A1090" s="44" t="s">
        <v>73</v>
      </c>
      <c r="B1090" s="44"/>
      <c r="C1090" s="46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5"/>
      <c r="S1090" s="9"/>
      <c r="T1090" s="9"/>
    </row>
    <row r="1091" spans="1:20" ht="31.5">
      <c r="A1091" s="13">
        <f>A1088+1</f>
        <v>959</v>
      </c>
      <c r="B1091" s="15" t="s">
        <v>1100</v>
      </c>
      <c r="C1091" s="22">
        <v>2015</v>
      </c>
      <c r="D1091" s="13" t="s">
        <v>2055</v>
      </c>
      <c r="E1091" s="11">
        <v>2462461.652254902</v>
      </c>
      <c r="F1091" s="11">
        <v>0</v>
      </c>
      <c r="G1091" s="11">
        <v>0</v>
      </c>
      <c r="H1091" s="11">
        <v>0</v>
      </c>
      <c r="I1091" s="11">
        <v>1368.31</v>
      </c>
      <c r="J1091" s="11">
        <v>2462461.652254902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0">
        <v>0</v>
      </c>
      <c r="R1091" s="14">
        <v>0</v>
      </c>
      <c r="S1091" s="9"/>
      <c r="T1091" s="9"/>
    </row>
    <row r="1092" spans="1:20" ht="31.5">
      <c r="A1092" s="13">
        <f aca="true" t="shared" si="101" ref="A1092:A1097">A1091+1</f>
        <v>960</v>
      </c>
      <c r="B1092" s="15" t="s">
        <v>1101</v>
      </c>
      <c r="C1092" s="22">
        <v>2015</v>
      </c>
      <c r="D1092" s="13" t="s">
        <v>2055</v>
      </c>
      <c r="E1092" s="11">
        <v>2459708.207254902</v>
      </c>
      <c r="F1092" s="11">
        <v>0</v>
      </c>
      <c r="G1092" s="11">
        <v>0</v>
      </c>
      <c r="H1092" s="11">
        <v>0</v>
      </c>
      <c r="I1092" s="11">
        <v>1366.78</v>
      </c>
      <c r="J1092" s="11">
        <v>2459708.207254902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0">
        <v>0</v>
      </c>
      <c r="R1092" s="14">
        <v>0</v>
      </c>
      <c r="S1092" s="9"/>
      <c r="T1092" s="9"/>
    </row>
    <row r="1093" spans="1:20" ht="31.5">
      <c r="A1093" s="13">
        <f t="shared" si="101"/>
        <v>961</v>
      </c>
      <c r="B1093" s="15" t="s">
        <v>1102</v>
      </c>
      <c r="C1093" s="22">
        <v>2001</v>
      </c>
      <c r="D1093" s="13" t="s">
        <v>2054</v>
      </c>
      <c r="E1093" s="11">
        <v>2403142.2352941176</v>
      </c>
      <c r="F1093" s="11">
        <v>0</v>
      </c>
      <c r="G1093" s="11">
        <v>0</v>
      </c>
      <c r="H1093" s="11">
        <v>0</v>
      </c>
      <c r="I1093" s="11">
        <v>1308</v>
      </c>
      <c r="J1093" s="11">
        <v>2403142.2352941176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0">
        <v>0</v>
      </c>
      <c r="R1093" s="14">
        <v>0</v>
      </c>
      <c r="S1093" s="9"/>
      <c r="T1093" s="9"/>
    </row>
    <row r="1094" spans="1:20" ht="15.75">
      <c r="A1094" s="13">
        <f t="shared" si="101"/>
        <v>962</v>
      </c>
      <c r="B1094" s="15" t="s">
        <v>1103</v>
      </c>
      <c r="C1094" s="22"/>
      <c r="D1094" s="13"/>
      <c r="E1094" s="11">
        <v>1604740.4847058824</v>
      </c>
      <c r="F1094" s="11">
        <v>0</v>
      </c>
      <c r="G1094" s="11">
        <v>0</v>
      </c>
      <c r="H1094" s="11">
        <v>0</v>
      </c>
      <c r="I1094" s="11">
        <v>873.44</v>
      </c>
      <c r="J1094" s="11">
        <v>1604740.4847058824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0">
        <v>0</v>
      </c>
      <c r="R1094" s="14">
        <v>0</v>
      </c>
      <c r="S1094" s="9"/>
      <c r="T1094" s="9"/>
    </row>
    <row r="1095" spans="1:20" ht="15.75">
      <c r="A1095" s="13">
        <f t="shared" si="101"/>
        <v>963</v>
      </c>
      <c r="B1095" s="15" t="s">
        <v>1104</v>
      </c>
      <c r="C1095" s="22">
        <v>2002</v>
      </c>
      <c r="D1095" s="13" t="s">
        <v>2054</v>
      </c>
      <c r="E1095" s="11">
        <v>1610895.3214705882</v>
      </c>
      <c r="F1095" s="11">
        <v>0</v>
      </c>
      <c r="G1095" s="11">
        <v>0</v>
      </c>
      <c r="H1095" s="11">
        <v>0</v>
      </c>
      <c r="I1095" s="11">
        <v>876.79</v>
      </c>
      <c r="J1095" s="11">
        <v>1610895.3214705882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0">
        <v>0</v>
      </c>
      <c r="R1095" s="14">
        <v>0</v>
      </c>
      <c r="S1095" s="9"/>
      <c r="T1095" s="9"/>
    </row>
    <row r="1096" spans="1:20" ht="31.5">
      <c r="A1096" s="13">
        <f t="shared" si="101"/>
        <v>964</v>
      </c>
      <c r="B1096" s="15" t="s">
        <v>1105</v>
      </c>
      <c r="C1096" s="22"/>
      <c r="D1096" s="13"/>
      <c r="E1096" s="11">
        <v>1807375.6950980392</v>
      </c>
      <c r="F1096" s="11">
        <v>0</v>
      </c>
      <c r="G1096" s="11">
        <v>0</v>
      </c>
      <c r="H1096" s="11">
        <v>0</v>
      </c>
      <c r="I1096" s="11">
        <v>1004.3</v>
      </c>
      <c r="J1096" s="11">
        <v>1807375.6950980392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0">
        <v>0</v>
      </c>
      <c r="R1096" s="14">
        <v>0</v>
      </c>
      <c r="S1096" s="9"/>
      <c r="T1096" s="9"/>
    </row>
    <row r="1097" spans="1:20" ht="31.5">
      <c r="A1097" s="13">
        <f t="shared" si="101"/>
        <v>965</v>
      </c>
      <c r="B1097" s="15" t="s">
        <v>1106</v>
      </c>
      <c r="C1097" s="22">
        <v>2003</v>
      </c>
      <c r="D1097" s="13" t="s">
        <v>2020</v>
      </c>
      <c r="E1097" s="11">
        <v>2747093.3858823525</v>
      </c>
      <c r="F1097" s="11">
        <v>0</v>
      </c>
      <c r="G1097" s="11">
        <v>0</v>
      </c>
      <c r="H1097" s="11">
        <v>0</v>
      </c>
      <c r="I1097" s="11">
        <v>1002.26</v>
      </c>
      <c r="J1097" s="11">
        <v>2747093.3858823525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0">
        <v>0</v>
      </c>
      <c r="R1097" s="14">
        <v>0</v>
      </c>
      <c r="S1097" s="9"/>
      <c r="T1097" s="9"/>
    </row>
    <row r="1098" spans="1:20" ht="15.75" customHeight="1">
      <c r="A1098" s="35" t="s">
        <v>29</v>
      </c>
      <c r="B1098" s="35"/>
      <c r="C1098" s="35"/>
      <c r="D1098" s="35"/>
      <c r="E1098" s="14">
        <f>SUM(E1091:E1097)</f>
        <v>15095416.981960785</v>
      </c>
      <c r="F1098" s="14">
        <f aca="true" t="shared" si="102" ref="F1098:R1098">SUM(F1091:F1097)</f>
        <v>0</v>
      </c>
      <c r="G1098" s="14">
        <f t="shared" si="102"/>
        <v>0</v>
      </c>
      <c r="H1098" s="14">
        <f t="shared" si="102"/>
        <v>0</v>
      </c>
      <c r="I1098" s="14">
        <f t="shared" si="102"/>
        <v>7799.880000000001</v>
      </c>
      <c r="J1098" s="14">
        <f t="shared" si="102"/>
        <v>15095416.981960785</v>
      </c>
      <c r="K1098" s="14">
        <f t="shared" si="102"/>
        <v>0</v>
      </c>
      <c r="L1098" s="14">
        <f t="shared" si="102"/>
        <v>0</v>
      </c>
      <c r="M1098" s="14">
        <f t="shared" si="102"/>
        <v>0</v>
      </c>
      <c r="N1098" s="14">
        <f t="shared" si="102"/>
        <v>0</v>
      </c>
      <c r="O1098" s="14">
        <f t="shared" si="102"/>
        <v>0</v>
      </c>
      <c r="P1098" s="14">
        <f t="shared" si="102"/>
        <v>0</v>
      </c>
      <c r="Q1098" s="14">
        <f t="shared" si="102"/>
        <v>0</v>
      </c>
      <c r="R1098" s="14">
        <f t="shared" si="102"/>
        <v>0</v>
      </c>
      <c r="S1098" s="9"/>
      <c r="T1098" s="9"/>
    </row>
    <row r="1099" spans="1:20" ht="22.5">
      <c r="A1099" s="44" t="s">
        <v>74</v>
      </c>
      <c r="B1099" s="44"/>
      <c r="C1099" s="46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5"/>
      <c r="S1099" s="9"/>
      <c r="T1099" s="9"/>
    </row>
    <row r="1100" spans="1:20" ht="31.5">
      <c r="A1100" s="13">
        <f>A1097+1</f>
        <v>966</v>
      </c>
      <c r="B1100" s="15" t="s">
        <v>1114</v>
      </c>
      <c r="C1100" s="22">
        <v>2005</v>
      </c>
      <c r="D1100" s="13" t="s">
        <v>2020</v>
      </c>
      <c r="E1100" s="11">
        <f>J1100+N1100</f>
        <v>1900053.950980392</v>
      </c>
      <c r="F1100" s="11">
        <v>0</v>
      </c>
      <c r="G1100" s="11">
        <v>0</v>
      </c>
      <c r="H1100" s="11">
        <v>0</v>
      </c>
      <c r="I1100" s="11">
        <v>730</v>
      </c>
      <c r="J1100" s="11">
        <v>1313891.931372549</v>
      </c>
      <c r="K1100" s="11">
        <v>0</v>
      </c>
      <c r="L1100" s="11">
        <v>0</v>
      </c>
      <c r="M1100" s="11">
        <v>700</v>
      </c>
      <c r="N1100" s="11">
        <v>586162.0196078431</v>
      </c>
      <c r="O1100" s="11">
        <v>0</v>
      </c>
      <c r="P1100" s="11">
        <v>0</v>
      </c>
      <c r="Q1100" s="10">
        <v>0</v>
      </c>
      <c r="R1100" s="14">
        <v>0</v>
      </c>
      <c r="S1100" s="9"/>
      <c r="T1100" s="9"/>
    </row>
    <row r="1101" spans="1:20" ht="31.5">
      <c r="A1101" s="13">
        <f aca="true" t="shared" si="103" ref="A1101:A1107">A1100+1</f>
        <v>967</v>
      </c>
      <c r="B1101" s="15" t="s">
        <v>1115</v>
      </c>
      <c r="C1101" s="22"/>
      <c r="D1101" s="13"/>
      <c r="E1101" s="11">
        <v>586162.0196078431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700</v>
      </c>
      <c r="N1101" s="11">
        <v>586162.0196078431</v>
      </c>
      <c r="O1101" s="11">
        <v>0</v>
      </c>
      <c r="P1101" s="11">
        <v>0</v>
      </c>
      <c r="Q1101" s="10">
        <v>0</v>
      </c>
      <c r="R1101" s="14">
        <v>0</v>
      </c>
      <c r="S1101" s="9"/>
      <c r="T1101" s="9"/>
    </row>
    <row r="1102" spans="1:20" ht="31.5">
      <c r="A1102" s="13">
        <f>A1101+1</f>
        <v>968</v>
      </c>
      <c r="B1102" s="15" t="s">
        <v>1116</v>
      </c>
      <c r="C1102" s="22">
        <v>2015</v>
      </c>
      <c r="D1102" s="13" t="s">
        <v>2020</v>
      </c>
      <c r="E1102" s="11">
        <v>586162.0196078431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700</v>
      </c>
      <c r="N1102" s="11">
        <v>586162.0196078431</v>
      </c>
      <c r="O1102" s="11">
        <v>0</v>
      </c>
      <c r="P1102" s="11">
        <v>0</v>
      </c>
      <c r="Q1102" s="10">
        <v>0</v>
      </c>
      <c r="R1102" s="14">
        <v>0</v>
      </c>
      <c r="S1102" s="9"/>
      <c r="T1102" s="9"/>
    </row>
    <row r="1103" spans="1:20" ht="31.5">
      <c r="A1103" s="13">
        <f t="shared" si="103"/>
        <v>969</v>
      </c>
      <c r="B1103" s="15" t="s">
        <v>1117</v>
      </c>
      <c r="C1103" s="22"/>
      <c r="D1103" s="13"/>
      <c r="E1103" s="11">
        <v>586162.0196078431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700</v>
      </c>
      <c r="N1103" s="11">
        <v>586162.0196078431</v>
      </c>
      <c r="O1103" s="11">
        <v>0</v>
      </c>
      <c r="P1103" s="11">
        <v>0</v>
      </c>
      <c r="Q1103" s="10">
        <v>0</v>
      </c>
      <c r="R1103" s="14">
        <v>0</v>
      </c>
      <c r="S1103" s="9"/>
      <c r="T1103" s="9"/>
    </row>
    <row r="1104" spans="1:20" ht="31.5">
      <c r="A1104" s="13">
        <f t="shared" si="103"/>
        <v>970</v>
      </c>
      <c r="B1104" s="15" t="s">
        <v>1118</v>
      </c>
      <c r="C1104" s="22">
        <v>2015</v>
      </c>
      <c r="D1104" s="13" t="s">
        <v>2020</v>
      </c>
      <c r="E1104" s="11">
        <v>586162.0196078431</v>
      </c>
      <c r="F1104" s="11">
        <v>0</v>
      </c>
      <c r="G1104" s="11">
        <v>0</v>
      </c>
      <c r="H1104" s="11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700</v>
      </c>
      <c r="N1104" s="11">
        <v>586162.0196078431</v>
      </c>
      <c r="O1104" s="11">
        <v>0</v>
      </c>
      <c r="P1104" s="11">
        <v>0</v>
      </c>
      <c r="Q1104" s="10">
        <v>0</v>
      </c>
      <c r="R1104" s="14">
        <v>0</v>
      </c>
      <c r="S1104" s="9"/>
      <c r="T1104" s="9"/>
    </row>
    <row r="1105" spans="1:20" ht="31.5">
      <c r="A1105" s="13">
        <f t="shared" si="103"/>
        <v>971</v>
      </c>
      <c r="B1105" s="15" t="s">
        <v>1119</v>
      </c>
      <c r="C1105" s="22">
        <v>2013</v>
      </c>
      <c r="D1105" s="13" t="s">
        <v>2020</v>
      </c>
      <c r="E1105" s="11">
        <v>586162.0196078431</v>
      </c>
      <c r="F1105" s="11">
        <v>0</v>
      </c>
      <c r="G1105" s="11">
        <v>0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700</v>
      </c>
      <c r="N1105" s="11">
        <v>586162.0196078431</v>
      </c>
      <c r="O1105" s="11">
        <v>0</v>
      </c>
      <c r="P1105" s="11">
        <v>0</v>
      </c>
      <c r="Q1105" s="10">
        <v>0</v>
      </c>
      <c r="R1105" s="14">
        <v>0</v>
      </c>
      <c r="S1105" s="9"/>
      <c r="T1105" s="9"/>
    </row>
    <row r="1106" spans="1:20" ht="15.75">
      <c r="A1106" s="13">
        <f t="shared" si="103"/>
        <v>972</v>
      </c>
      <c r="B1106" s="15" t="s">
        <v>1107</v>
      </c>
      <c r="C1106" s="22">
        <v>2001</v>
      </c>
      <c r="D1106" s="13" t="s">
        <v>2020</v>
      </c>
      <c r="E1106" s="11">
        <v>1150127.705882353</v>
      </c>
      <c r="F1106" s="11">
        <v>0</v>
      </c>
      <c r="G1106" s="11">
        <v>0</v>
      </c>
      <c r="H1106" s="11">
        <v>0</v>
      </c>
      <c r="I1106" s="11">
        <v>626</v>
      </c>
      <c r="J1106" s="11">
        <v>1150127.705882353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0">
        <v>0</v>
      </c>
      <c r="R1106" s="14">
        <v>0</v>
      </c>
      <c r="S1106" s="9"/>
      <c r="T1106" s="9"/>
    </row>
    <row r="1107" spans="1:20" ht="15.75">
      <c r="A1107" s="13">
        <f t="shared" si="103"/>
        <v>973</v>
      </c>
      <c r="B1107" s="15" t="s">
        <v>1111</v>
      </c>
      <c r="C1107" s="22">
        <v>2003</v>
      </c>
      <c r="D1107" s="13" t="s">
        <v>2020</v>
      </c>
      <c r="E1107" s="11">
        <v>1172063.5968627452</v>
      </c>
      <c r="F1107" s="11">
        <v>0</v>
      </c>
      <c r="G1107" s="11">
        <v>0</v>
      </c>
      <c r="H1107" s="11">
        <v>0</v>
      </c>
      <c r="I1107" s="11">
        <v>651.2</v>
      </c>
      <c r="J1107" s="11">
        <v>1172063.5968627452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0">
        <v>0</v>
      </c>
      <c r="R1107" s="14">
        <v>0</v>
      </c>
      <c r="S1107" s="9"/>
      <c r="T1107" s="9"/>
    </row>
    <row r="1108" spans="1:20" ht="15.75" customHeight="1">
      <c r="A1108" s="35" t="s">
        <v>29</v>
      </c>
      <c r="B1108" s="35"/>
      <c r="C1108" s="35"/>
      <c r="D1108" s="35"/>
      <c r="E1108" s="14">
        <f>SUM(E1100:E1107)</f>
        <v>7153055.351764705</v>
      </c>
      <c r="F1108" s="14">
        <f>SUM(F1100:F1107)</f>
        <v>0</v>
      </c>
      <c r="G1108" s="14">
        <f>SUM(G1100:G1107)</f>
        <v>0</v>
      </c>
      <c r="H1108" s="14">
        <f>SUM(H1100:H1107)</f>
        <v>0</v>
      </c>
      <c r="I1108" s="14">
        <f>SUM(I1100:I1107)</f>
        <v>2007.2</v>
      </c>
      <c r="J1108" s="14">
        <f>SUM(J1100:J1107)</f>
        <v>3636083.2341176476</v>
      </c>
      <c r="K1108" s="14">
        <f>SUM(K1100:K1107)</f>
        <v>0</v>
      </c>
      <c r="L1108" s="14">
        <f>SUM(L1100:L1107)</f>
        <v>0</v>
      </c>
      <c r="M1108" s="14">
        <f>SUM(M1100:M1107)</f>
        <v>4200</v>
      </c>
      <c r="N1108" s="14">
        <f>SUM(N1100:N1107)</f>
        <v>3516972.1176470583</v>
      </c>
      <c r="O1108" s="14">
        <f>SUM(O1100:O1107)</f>
        <v>0</v>
      </c>
      <c r="P1108" s="14">
        <f>SUM(P1100:P1107)</f>
        <v>0</v>
      </c>
      <c r="Q1108" s="14">
        <f>SUM(Q1100:Q1107)</f>
        <v>0</v>
      </c>
      <c r="R1108" s="14">
        <f>SUM(R1100:R1107)</f>
        <v>0</v>
      </c>
      <c r="S1108" s="9"/>
      <c r="T1108" s="9"/>
    </row>
    <row r="1109" spans="1:20" ht="22.5">
      <c r="A1109" s="44" t="s">
        <v>75</v>
      </c>
      <c r="B1109" s="44"/>
      <c r="C1109" s="46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5"/>
      <c r="S1109" s="9"/>
      <c r="T1109" s="9"/>
    </row>
    <row r="1110" spans="1:20" ht="15.75">
      <c r="A1110" s="13">
        <f>A1107+1</f>
        <v>974</v>
      </c>
      <c r="B1110" s="15" t="s">
        <v>1120</v>
      </c>
      <c r="C1110" s="22"/>
      <c r="D1110" s="13"/>
      <c r="E1110" s="11">
        <v>1951864.3862745096</v>
      </c>
      <c r="F1110" s="11">
        <v>0</v>
      </c>
      <c r="G1110" s="11">
        <v>0</v>
      </c>
      <c r="H1110" s="11">
        <v>0</v>
      </c>
      <c r="I1110" s="11">
        <v>746</v>
      </c>
      <c r="J1110" s="11">
        <v>1951864.3862745096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0">
        <v>0</v>
      </c>
      <c r="R1110" s="14">
        <v>0</v>
      </c>
      <c r="S1110" s="9"/>
      <c r="T1110" s="9"/>
    </row>
    <row r="1111" spans="1:20" ht="47.25">
      <c r="A1111" s="13">
        <f>A1110+1</f>
        <v>975</v>
      </c>
      <c r="B1111" s="50" t="s">
        <v>2102</v>
      </c>
      <c r="C1111" s="22"/>
      <c r="D1111" s="13"/>
      <c r="E1111" s="11">
        <v>1982834.4117647058</v>
      </c>
      <c r="F1111" s="11">
        <v>0</v>
      </c>
      <c r="G1111" s="11">
        <v>0</v>
      </c>
      <c r="H1111" s="11">
        <v>0</v>
      </c>
      <c r="I1111" s="11">
        <v>692</v>
      </c>
      <c r="J1111" s="11">
        <v>1982834.4117647058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0">
        <v>0</v>
      </c>
      <c r="R1111" s="14">
        <v>0</v>
      </c>
      <c r="S1111" s="9"/>
      <c r="T1111" s="9"/>
    </row>
    <row r="1112" spans="1:20" ht="47.25">
      <c r="A1112" s="13">
        <f>A1111+1</f>
        <v>976</v>
      </c>
      <c r="B1112" s="50" t="s">
        <v>2103</v>
      </c>
      <c r="C1112" s="22">
        <v>2007</v>
      </c>
      <c r="D1112" s="13" t="s">
        <v>2020</v>
      </c>
      <c r="E1112" s="11">
        <v>1162988.5588235294</v>
      </c>
      <c r="F1112" s="11">
        <v>0</v>
      </c>
      <c r="G1112" s="11">
        <v>0</v>
      </c>
      <c r="H1112" s="11">
        <v>0</v>
      </c>
      <c r="I1112" s="11">
        <v>633</v>
      </c>
      <c r="J1112" s="11">
        <v>1162988.5588235294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0">
        <v>0</v>
      </c>
      <c r="R1112" s="14">
        <v>0</v>
      </c>
      <c r="S1112" s="9"/>
      <c r="T1112" s="9"/>
    </row>
    <row r="1113" spans="1:20" ht="15.75" customHeight="1">
      <c r="A1113" s="35" t="s">
        <v>29</v>
      </c>
      <c r="B1113" s="35"/>
      <c r="C1113" s="35"/>
      <c r="D1113" s="35"/>
      <c r="E1113" s="14">
        <f>SUM(E1110:E1112)</f>
        <v>5097687.356862745</v>
      </c>
      <c r="F1113" s="14">
        <f aca="true" t="shared" si="104" ref="F1113:R1113">SUM(F1110:F1112)</f>
        <v>0</v>
      </c>
      <c r="G1113" s="14">
        <f t="shared" si="104"/>
        <v>0</v>
      </c>
      <c r="H1113" s="14">
        <f t="shared" si="104"/>
        <v>0</v>
      </c>
      <c r="I1113" s="14">
        <f t="shared" si="104"/>
        <v>2071</v>
      </c>
      <c r="J1113" s="14">
        <f t="shared" si="104"/>
        <v>5097687.356862745</v>
      </c>
      <c r="K1113" s="14">
        <f t="shared" si="104"/>
        <v>0</v>
      </c>
      <c r="L1113" s="14">
        <f t="shared" si="104"/>
        <v>0</v>
      </c>
      <c r="M1113" s="14">
        <f t="shared" si="104"/>
        <v>0</v>
      </c>
      <c r="N1113" s="14">
        <f t="shared" si="104"/>
        <v>0</v>
      </c>
      <c r="O1113" s="14">
        <f t="shared" si="104"/>
        <v>0</v>
      </c>
      <c r="P1113" s="14">
        <f t="shared" si="104"/>
        <v>0</v>
      </c>
      <c r="Q1113" s="14">
        <f t="shared" si="104"/>
        <v>0</v>
      </c>
      <c r="R1113" s="14">
        <f t="shared" si="104"/>
        <v>0</v>
      </c>
      <c r="S1113" s="9"/>
      <c r="T1113" s="9"/>
    </row>
    <row r="1114" spans="1:20" ht="22.5">
      <c r="A1114" s="44" t="s">
        <v>76</v>
      </c>
      <c r="B1114" s="44"/>
      <c r="C1114" s="46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5"/>
      <c r="S1114" s="9"/>
      <c r="T1114" s="9"/>
    </row>
    <row r="1115" spans="1:20" ht="31.5">
      <c r="A1115" s="13">
        <f>A1112+1</f>
        <v>977</v>
      </c>
      <c r="B1115" s="15" t="s">
        <v>1108</v>
      </c>
      <c r="C1115" s="22">
        <v>2005</v>
      </c>
      <c r="D1115" s="13" t="s">
        <v>2020</v>
      </c>
      <c r="E1115" s="11">
        <v>1495240.8649019608</v>
      </c>
      <c r="F1115" s="11">
        <v>0</v>
      </c>
      <c r="G1115" s="11">
        <v>0</v>
      </c>
      <c r="H1115" s="11">
        <v>0</v>
      </c>
      <c r="I1115" s="11">
        <v>926.9</v>
      </c>
      <c r="J1115" s="11">
        <v>1495240.8649019608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0">
        <v>0</v>
      </c>
      <c r="R1115" s="14">
        <v>0</v>
      </c>
      <c r="S1115" s="9"/>
      <c r="T1115" s="9"/>
    </row>
    <row r="1116" spans="1:20" ht="15.75">
      <c r="A1116" s="13">
        <f>A1115+1</f>
        <v>978</v>
      </c>
      <c r="B1116" s="15" t="s">
        <v>1110</v>
      </c>
      <c r="C1116" s="22">
        <v>2000</v>
      </c>
      <c r="D1116" s="13" t="s">
        <v>2020</v>
      </c>
      <c r="E1116" s="11">
        <v>1217155.1082352942</v>
      </c>
      <c r="F1116" s="11">
        <v>0</v>
      </c>
      <c r="G1116" s="11">
        <v>0</v>
      </c>
      <c r="H1116" s="11">
        <v>0</v>
      </c>
      <c r="I1116" s="11">
        <v>817.6</v>
      </c>
      <c r="J1116" s="11">
        <v>1217155.1082352942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0">
        <v>0</v>
      </c>
      <c r="R1116" s="14">
        <v>0</v>
      </c>
      <c r="S1116" s="9"/>
      <c r="T1116" s="9"/>
    </row>
    <row r="1117" spans="1:20" ht="31.5">
      <c r="A1117" s="13">
        <f>A1116+1</f>
        <v>979</v>
      </c>
      <c r="B1117" s="15" t="s">
        <v>1121</v>
      </c>
      <c r="C1117" s="22">
        <v>1995</v>
      </c>
      <c r="D1117" s="13" t="s">
        <v>2020</v>
      </c>
      <c r="E1117" s="11">
        <v>913046.5068627452</v>
      </c>
      <c r="F1117" s="11">
        <v>0</v>
      </c>
      <c r="G1117" s="11">
        <v>0</v>
      </c>
      <c r="H1117" s="11">
        <v>0</v>
      </c>
      <c r="I1117" s="11">
        <v>566</v>
      </c>
      <c r="J1117" s="11">
        <v>913046.5068627452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0">
        <v>0</v>
      </c>
      <c r="R1117" s="14">
        <v>0</v>
      </c>
      <c r="S1117" s="9"/>
      <c r="T1117" s="9"/>
    </row>
    <row r="1118" spans="1:20" ht="15.75" customHeight="1">
      <c r="A1118" s="35" t="s">
        <v>29</v>
      </c>
      <c r="B1118" s="35"/>
      <c r="C1118" s="35"/>
      <c r="D1118" s="35"/>
      <c r="E1118" s="14">
        <f>SUM(E1115:E1117)</f>
        <v>3625442.48</v>
      </c>
      <c r="F1118" s="14">
        <f aca="true" t="shared" si="105" ref="F1118:R1118">SUM(F1115:F1117)</f>
        <v>0</v>
      </c>
      <c r="G1118" s="14">
        <f t="shared" si="105"/>
        <v>0</v>
      </c>
      <c r="H1118" s="14">
        <f t="shared" si="105"/>
        <v>0</v>
      </c>
      <c r="I1118" s="14">
        <f t="shared" si="105"/>
        <v>2310.5</v>
      </c>
      <c r="J1118" s="14">
        <f t="shared" si="105"/>
        <v>3625442.48</v>
      </c>
      <c r="K1118" s="14">
        <f t="shared" si="105"/>
        <v>0</v>
      </c>
      <c r="L1118" s="14">
        <f t="shared" si="105"/>
        <v>0</v>
      </c>
      <c r="M1118" s="14">
        <f t="shared" si="105"/>
        <v>0</v>
      </c>
      <c r="N1118" s="14">
        <f t="shared" si="105"/>
        <v>0</v>
      </c>
      <c r="O1118" s="14">
        <f t="shared" si="105"/>
        <v>0</v>
      </c>
      <c r="P1118" s="14">
        <f t="shared" si="105"/>
        <v>0</v>
      </c>
      <c r="Q1118" s="14">
        <f t="shared" si="105"/>
        <v>0</v>
      </c>
      <c r="R1118" s="14">
        <f t="shared" si="105"/>
        <v>0</v>
      </c>
      <c r="S1118" s="9"/>
      <c r="T1118" s="9"/>
    </row>
    <row r="1119" spans="1:20" ht="15.75">
      <c r="A1119" s="44" t="s">
        <v>77</v>
      </c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5"/>
      <c r="S1119" s="9"/>
      <c r="T1119" s="9"/>
    </row>
    <row r="1120" spans="1:20" ht="15.75">
      <c r="A1120" s="13">
        <f>A1117+1</f>
        <v>980</v>
      </c>
      <c r="B1120" s="15" t="s">
        <v>1157</v>
      </c>
      <c r="C1120" s="22">
        <v>2011</v>
      </c>
      <c r="D1120" s="13" t="s">
        <v>2056</v>
      </c>
      <c r="E1120" s="11">
        <v>4348683.984988235</v>
      </c>
      <c r="F1120" s="11">
        <v>3135563.850588235</v>
      </c>
      <c r="G1120" s="11">
        <v>0</v>
      </c>
      <c r="H1120" s="11">
        <v>0</v>
      </c>
      <c r="I1120" s="11">
        <v>0</v>
      </c>
      <c r="J1120" s="11">
        <v>0</v>
      </c>
      <c r="K1120" s="11">
        <v>530.56</v>
      </c>
      <c r="L1120" s="11">
        <v>1213120.1343999999</v>
      </c>
      <c r="M1120" s="11">
        <v>0</v>
      </c>
      <c r="N1120" s="11">
        <v>0</v>
      </c>
      <c r="O1120" s="11">
        <v>0</v>
      </c>
      <c r="P1120" s="11">
        <v>0</v>
      </c>
      <c r="Q1120" s="10">
        <v>0</v>
      </c>
      <c r="R1120" s="14">
        <v>0</v>
      </c>
      <c r="S1120" s="9"/>
      <c r="T1120" s="9"/>
    </row>
    <row r="1121" spans="1:20" ht="31.5">
      <c r="A1121" s="13">
        <f>A1120+1</f>
        <v>981</v>
      </c>
      <c r="B1121" s="15" t="s">
        <v>1158</v>
      </c>
      <c r="C1121" s="22">
        <v>2010</v>
      </c>
      <c r="D1121" s="13" t="s">
        <v>2057</v>
      </c>
      <c r="E1121" s="11">
        <v>2985469.849411765</v>
      </c>
      <c r="F1121" s="11">
        <v>2985469.849411765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0">
        <v>0</v>
      </c>
      <c r="R1121" s="14">
        <v>0</v>
      </c>
      <c r="S1121" s="9"/>
      <c r="T1121" s="9"/>
    </row>
    <row r="1122" spans="1:20" ht="15.75">
      <c r="A1122" s="13">
        <f>A1121+1</f>
        <v>982</v>
      </c>
      <c r="B1122" s="15" t="s">
        <v>1159</v>
      </c>
      <c r="C1122" s="22">
        <v>2010</v>
      </c>
      <c r="D1122" s="13" t="s">
        <v>2056</v>
      </c>
      <c r="E1122" s="11">
        <v>4529067.825254902</v>
      </c>
      <c r="F1122" s="11">
        <v>3142997.587254902</v>
      </c>
      <c r="G1122" s="11">
        <v>0</v>
      </c>
      <c r="H1122" s="11">
        <v>0</v>
      </c>
      <c r="I1122" s="11">
        <v>0</v>
      </c>
      <c r="J1122" s="11">
        <v>0</v>
      </c>
      <c r="K1122" s="11">
        <v>606.2</v>
      </c>
      <c r="L1122" s="11">
        <v>1386070.238</v>
      </c>
      <c r="M1122" s="11">
        <v>0</v>
      </c>
      <c r="N1122" s="11">
        <v>0</v>
      </c>
      <c r="O1122" s="11">
        <v>0</v>
      </c>
      <c r="P1122" s="11">
        <v>0</v>
      </c>
      <c r="Q1122" s="10">
        <v>0</v>
      </c>
      <c r="R1122" s="14">
        <v>0</v>
      </c>
      <c r="S1122" s="9"/>
      <c r="T1122" s="9"/>
    </row>
    <row r="1123" spans="1:20" ht="15.75" customHeight="1">
      <c r="A1123" s="35" t="s">
        <v>29</v>
      </c>
      <c r="B1123" s="35"/>
      <c r="C1123" s="35"/>
      <c r="D1123" s="35"/>
      <c r="E1123" s="14">
        <f>SUM(E1120:E1122)</f>
        <v>11863221.659654902</v>
      </c>
      <c r="F1123" s="14">
        <f aca="true" t="shared" si="106" ref="F1123:R1123">SUM(F1120:F1122)</f>
        <v>9264031.287254902</v>
      </c>
      <c r="G1123" s="14">
        <f t="shared" si="106"/>
        <v>0</v>
      </c>
      <c r="H1123" s="14">
        <f t="shared" si="106"/>
        <v>0</v>
      </c>
      <c r="I1123" s="14">
        <f t="shared" si="106"/>
        <v>0</v>
      </c>
      <c r="J1123" s="14">
        <f t="shared" si="106"/>
        <v>0</v>
      </c>
      <c r="K1123" s="14">
        <f t="shared" si="106"/>
        <v>1136.76</v>
      </c>
      <c r="L1123" s="14">
        <f t="shared" si="106"/>
        <v>2599190.3723999998</v>
      </c>
      <c r="M1123" s="14">
        <f t="shared" si="106"/>
        <v>0</v>
      </c>
      <c r="N1123" s="14">
        <f t="shared" si="106"/>
        <v>0</v>
      </c>
      <c r="O1123" s="14">
        <f t="shared" si="106"/>
        <v>0</v>
      </c>
      <c r="P1123" s="14">
        <f t="shared" si="106"/>
        <v>0</v>
      </c>
      <c r="Q1123" s="14">
        <f t="shared" si="106"/>
        <v>0</v>
      </c>
      <c r="R1123" s="14">
        <f t="shared" si="106"/>
        <v>0</v>
      </c>
      <c r="S1123" s="9"/>
      <c r="T1123" s="9"/>
    </row>
    <row r="1124" spans="1:20" ht="22.5">
      <c r="A1124" s="44" t="s">
        <v>1131</v>
      </c>
      <c r="B1124" s="44"/>
      <c r="C1124" s="46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5"/>
      <c r="S1124" s="9"/>
      <c r="T1124" s="9"/>
    </row>
    <row r="1125" spans="1:20" ht="31.5">
      <c r="A1125" s="13">
        <f>A1122+1</f>
        <v>983</v>
      </c>
      <c r="B1125" s="15" t="s">
        <v>1132</v>
      </c>
      <c r="C1125" s="22"/>
      <c r="D1125" s="13"/>
      <c r="E1125" s="11">
        <v>8088893.538529411</v>
      </c>
      <c r="F1125" s="11">
        <v>4248626.988921569</v>
      </c>
      <c r="G1125" s="11">
        <v>0</v>
      </c>
      <c r="H1125" s="11">
        <v>0</v>
      </c>
      <c r="I1125" s="11">
        <v>611</v>
      </c>
      <c r="J1125" s="11">
        <v>2357023.352941176</v>
      </c>
      <c r="K1125" s="11">
        <v>203</v>
      </c>
      <c r="L1125" s="11">
        <v>464157.47</v>
      </c>
      <c r="M1125" s="11">
        <v>409</v>
      </c>
      <c r="N1125" s="11">
        <v>862110.2666666665</v>
      </c>
      <c r="O1125" s="11">
        <v>74</v>
      </c>
      <c r="P1125" s="11">
        <v>156975.46</v>
      </c>
      <c r="Q1125" s="10">
        <v>0</v>
      </c>
      <c r="R1125" s="14">
        <v>0</v>
      </c>
      <c r="S1125" s="9"/>
      <c r="T1125" s="9"/>
    </row>
    <row r="1126" spans="1:20" ht="15.75" customHeight="1">
      <c r="A1126" s="35" t="s">
        <v>29</v>
      </c>
      <c r="B1126" s="35"/>
      <c r="C1126" s="35"/>
      <c r="D1126" s="35"/>
      <c r="E1126" s="14">
        <f>SUM(E1125)</f>
        <v>8088893.538529411</v>
      </c>
      <c r="F1126" s="14">
        <f aca="true" t="shared" si="107" ref="F1126:R1126">SUM(F1125)</f>
        <v>4248626.988921569</v>
      </c>
      <c r="G1126" s="14">
        <f t="shared" si="107"/>
        <v>0</v>
      </c>
      <c r="H1126" s="14">
        <f t="shared" si="107"/>
        <v>0</v>
      </c>
      <c r="I1126" s="14">
        <f t="shared" si="107"/>
        <v>611</v>
      </c>
      <c r="J1126" s="14">
        <f t="shared" si="107"/>
        <v>2357023.352941176</v>
      </c>
      <c r="K1126" s="14">
        <f t="shared" si="107"/>
        <v>203</v>
      </c>
      <c r="L1126" s="14">
        <f t="shared" si="107"/>
        <v>464157.47</v>
      </c>
      <c r="M1126" s="14">
        <f t="shared" si="107"/>
        <v>409</v>
      </c>
      <c r="N1126" s="14">
        <f t="shared" si="107"/>
        <v>862110.2666666665</v>
      </c>
      <c r="O1126" s="14">
        <f t="shared" si="107"/>
        <v>74</v>
      </c>
      <c r="P1126" s="14">
        <f t="shared" si="107"/>
        <v>156975.46</v>
      </c>
      <c r="Q1126" s="14">
        <f t="shared" si="107"/>
        <v>0</v>
      </c>
      <c r="R1126" s="14">
        <f t="shared" si="107"/>
        <v>0</v>
      </c>
      <c r="S1126" s="9"/>
      <c r="T1126" s="9"/>
    </row>
    <row r="1127" spans="1:20" ht="22.5">
      <c r="A1127" s="44" t="s">
        <v>78</v>
      </c>
      <c r="B1127" s="44"/>
      <c r="C1127" s="46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5"/>
      <c r="S1127" s="9"/>
      <c r="T1127" s="9"/>
    </row>
    <row r="1128" spans="1:20" ht="31.5">
      <c r="A1128" s="13">
        <f>A1125+1</f>
        <v>984</v>
      </c>
      <c r="B1128" s="15" t="s">
        <v>1122</v>
      </c>
      <c r="C1128" s="22"/>
      <c r="D1128" s="13"/>
      <c r="E1128" s="11">
        <v>2208474.1088235294</v>
      </c>
      <c r="F1128" s="11">
        <v>2208474.1088235294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0">
        <v>0</v>
      </c>
      <c r="R1128" s="14">
        <v>0</v>
      </c>
      <c r="S1128" s="9"/>
      <c r="T1128" s="9"/>
    </row>
    <row r="1129" spans="1:20" ht="31.5">
      <c r="A1129" s="13">
        <f>A1128+1</f>
        <v>985</v>
      </c>
      <c r="B1129" s="15" t="s">
        <v>1123</v>
      </c>
      <c r="C1129" s="22"/>
      <c r="D1129" s="13"/>
      <c r="E1129" s="11">
        <v>3011990.882352941</v>
      </c>
      <c r="F1129" s="11">
        <v>0</v>
      </c>
      <c r="G1129" s="11">
        <v>0</v>
      </c>
      <c r="H1129" s="11">
        <v>0</v>
      </c>
      <c r="I1129" s="11">
        <v>770</v>
      </c>
      <c r="J1129" s="11">
        <v>3011990.882352941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0">
        <v>0</v>
      </c>
      <c r="R1129" s="14">
        <v>0</v>
      </c>
      <c r="S1129" s="9"/>
      <c r="T1129" s="9"/>
    </row>
    <row r="1130" spans="1:20" ht="31.5">
      <c r="A1130" s="13">
        <f>A1129+1</f>
        <v>986</v>
      </c>
      <c r="B1130" s="15" t="s">
        <v>1124</v>
      </c>
      <c r="C1130" s="22">
        <v>2006</v>
      </c>
      <c r="D1130" s="13" t="s">
        <v>2030</v>
      </c>
      <c r="E1130" s="11">
        <v>1098692.6862745099</v>
      </c>
      <c r="F1130" s="11">
        <v>1098692.6862745099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0">
        <v>0</v>
      </c>
      <c r="R1130" s="14">
        <v>0</v>
      </c>
      <c r="S1130" s="9"/>
      <c r="T1130" s="9"/>
    </row>
    <row r="1131" spans="1:20" ht="31.5">
      <c r="A1131" s="13">
        <f>A1130+1</f>
        <v>987</v>
      </c>
      <c r="B1131" s="15" t="s">
        <v>1125</v>
      </c>
      <c r="C1131" s="22"/>
      <c r="D1131" s="13"/>
      <c r="E1131" s="11">
        <v>1522805.9794117645</v>
      </c>
      <c r="F1131" s="11">
        <v>0</v>
      </c>
      <c r="G1131" s="11">
        <v>0</v>
      </c>
      <c r="H1131" s="11">
        <v>0</v>
      </c>
      <c r="I1131" s="11">
        <v>678.9</v>
      </c>
      <c r="J1131" s="11">
        <v>1522805.9794117645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0">
        <v>0</v>
      </c>
      <c r="R1131" s="14">
        <v>0</v>
      </c>
      <c r="S1131" s="9"/>
      <c r="T1131" s="9"/>
    </row>
    <row r="1132" spans="1:20" ht="31.5">
      <c r="A1132" s="13">
        <f>A1131+1</f>
        <v>988</v>
      </c>
      <c r="B1132" s="15" t="s">
        <v>1126</v>
      </c>
      <c r="C1132" s="22"/>
      <c r="D1132" s="13"/>
      <c r="E1132" s="11">
        <v>2148320.4235294117</v>
      </c>
      <c r="F1132" s="11">
        <v>2148320.4235294117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0">
        <v>0</v>
      </c>
      <c r="R1132" s="14">
        <v>0</v>
      </c>
      <c r="S1132" s="9"/>
      <c r="T1132" s="9"/>
    </row>
    <row r="1133" spans="1:20" ht="31.5">
      <c r="A1133" s="13">
        <f>A1132+1</f>
        <v>989</v>
      </c>
      <c r="B1133" s="15" t="s">
        <v>1127</v>
      </c>
      <c r="C1133" s="22"/>
      <c r="D1133" s="13"/>
      <c r="E1133" s="11">
        <v>3966439.9411764704</v>
      </c>
      <c r="F1133" s="11">
        <v>0</v>
      </c>
      <c r="G1133" s="11">
        <v>0</v>
      </c>
      <c r="H1133" s="11">
        <v>0</v>
      </c>
      <c r="I1133" s="11">
        <v>1014</v>
      </c>
      <c r="J1133" s="11">
        <v>3966439.9411764704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0">
        <v>0</v>
      </c>
      <c r="R1133" s="14">
        <v>0</v>
      </c>
      <c r="S1133" s="9"/>
      <c r="T1133" s="9"/>
    </row>
    <row r="1134" spans="1:20" ht="15.75" customHeight="1">
      <c r="A1134" s="35" t="s">
        <v>29</v>
      </c>
      <c r="B1134" s="35"/>
      <c r="C1134" s="35"/>
      <c r="D1134" s="35"/>
      <c r="E1134" s="14">
        <f>SUM(E1128:E1133)</f>
        <v>13956724.021568626</v>
      </c>
      <c r="F1134" s="14">
        <f aca="true" t="shared" si="108" ref="F1134:R1134">SUM(F1128:F1133)</f>
        <v>5455487.218627451</v>
      </c>
      <c r="G1134" s="14">
        <f t="shared" si="108"/>
        <v>0</v>
      </c>
      <c r="H1134" s="14">
        <f t="shared" si="108"/>
        <v>0</v>
      </c>
      <c r="I1134" s="14">
        <f t="shared" si="108"/>
        <v>2462.9</v>
      </c>
      <c r="J1134" s="14">
        <f t="shared" si="108"/>
        <v>8501236.802941177</v>
      </c>
      <c r="K1134" s="14">
        <f t="shared" si="108"/>
        <v>0</v>
      </c>
      <c r="L1134" s="14">
        <f t="shared" si="108"/>
        <v>0</v>
      </c>
      <c r="M1134" s="14">
        <f t="shared" si="108"/>
        <v>0</v>
      </c>
      <c r="N1134" s="14">
        <f t="shared" si="108"/>
        <v>0</v>
      </c>
      <c r="O1134" s="14">
        <f t="shared" si="108"/>
        <v>0</v>
      </c>
      <c r="P1134" s="14">
        <f t="shared" si="108"/>
        <v>0</v>
      </c>
      <c r="Q1134" s="14">
        <f t="shared" si="108"/>
        <v>0</v>
      </c>
      <c r="R1134" s="14">
        <f t="shared" si="108"/>
        <v>0</v>
      </c>
      <c r="S1134" s="9"/>
      <c r="T1134" s="9"/>
    </row>
    <row r="1135" spans="1:20" ht="22.5">
      <c r="A1135" s="44" t="s">
        <v>79</v>
      </c>
      <c r="B1135" s="44"/>
      <c r="C1135" s="46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5"/>
      <c r="S1135" s="9"/>
      <c r="T1135" s="9"/>
    </row>
    <row r="1136" spans="1:20" ht="63">
      <c r="A1136" s="13">
        <f>A1133+1</f>
        <v>990</v>
      </c>
      <c r="B1136" s="15" t="s">
        <v>1135</v>
      </c>
      <c r="C1136" s="22">
        <v>2013</v>
      </c>
      <c r="D1136" s="13" t="s">
        <v>2058</v>
      </c>
      <c r="E1136" s="11">
        <v>1934196.893137255</v>
      </c>
      <c r="F1136" s="11">
        <v>1934196.893137255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0">
        <v>0</v>
      </c>
      <c r="R1136" s="14">
        <v>0</v>
      </c>
      <c r="S1136" s="9"/>
      <c r="T1136" s="9"/>
    </row>
    <row r="1137" spans="1:20" ht="15.75" customHeight="1">
      <c r="A1137" s="35" t="s">
        <v>29</v>
      </c>
      <c r="B1137" s="35"/>
      <c r="C1137" s="35"/>
      <c r="D1137" s="35"/>
      <c r="E1137" s="14">
        <f>SUM(E1136)</f>
        <v>1934196.893137255</v>
      </c>
      <c r="F1137" s="14">
        <f aca="true" t="shared" si="109" ref="F1137:R1137">SUM(F1136)</f>
        <v>1934196.893137255</v>
      </c>
      <c r="G1137" s="14">
        <f t="shared" si="109"/>
        <v>0</v>
      </c>
      <c r="H1137" s="14">
        <f t="shared" si="109"/>
        <v>0</v>
      </c>
      <c r="I1137" s="14">
        <f t="shared" si="109"/>
        <v>0</v>
      </c>
      <c r="J1137" s="14">
        <f t="shared" si="109"/>
        <v>0</v>
      </c>
      <c r="K1137" s="14">
        <f t="shared" si="109"/>
        <v>0</v>
      </c>
      <c r="L1137" s="14">
        <f t="shared" si="109"/>
        <v>0</v>
      </c>
      <c r="M1137" s="14">
        <f t="shared" si="109"/>
        <v>0</v>
      </c>
      <c r="N1137" s="14">
        <f t="shared" si="109"/>
        <v>0</v>
      </c>
      <c r="O1137" s="14">
        <f t="shared" si="109"/>
        <v>0</v>
      </c>
      <c r="P1137" s="14">
        <f t="shared" si="109"/>
        <v>0</v>
      </c>
      <c r="Q1137" s="14">
        <f t="shared" si="109"/>
        <v>0</v>
      </c>
      <c r="R1137" s="14">
        <f t="shared" si="109"/>
        <v>0</v>
      </c>
      <c r="S1137" s="9"/>
      <c r="T1137" s="9"/>
    </row>
    <row r="1138" spans="1:20" ht="22.5">
      <c r="A1138" s="44" t="s">
        <v>80</v>
      </c>
      <c r="B1138" s="44"/>
      <c r="C1138" s="46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5"/>
      <c r="S1138" s="9"/>
      <c r="T1138" s="9"/>
    </row>
    <row r="1139" spans="1:20" ht="31.5">
      <c r="A1139" s="13">
        <f>A1136+1</f>
        <v>991</v>
      </c>
      <c r="B1139" s="15" t="s">
        <v>1128</v>
      </c>
      <c r="C1139" s="22">
        <v>2003</v>
      </c>
      <c r="D1139" s="13" t="s">
        <v>2020</v>
      </c>
      <c r="E1139" s="11">
        <v>15168416.512941174</v>
      </c>
      <c r="F1139" s="11">
        <v>8019529.7333333315</v>
      </c>
      <c r="G1139" s="11">
        <v>0</v>
      </c>
      <c r="H1139" s="11">
        <v>0</v>
      </c>
      <c r="I1139" s="11">
        <v>773.16</v>
      </c>
      <c r="J1139" s="11">
        <v>3024351.78</v>
      </c>
      <c r="K1139" s="11">
        <v>0</v>
      </c>
      <c r="L1139" s="11">
        <v>0</v>
      </c>
      <c r="M1139" s="11">
        <v>2234.9</v>
      </c>
      <c r="N1139" s="11">
        <v>3872101.489607843</v>
      </c>
      <c r="O1139" s="11">
        <v>119</v>
      </c>
      <c r="P1139" s="11">
        <v>252433.51</v>
      </c>
      <c r="Q1139" s="10">
        <v>0</v>
      </c>
      <c r="R1139" s="14">
        <v>0</v>
      </c>
      <c r="S1139" s="9"/>
      <c r="T1139" s="9"/>
    </row>
    <row r="1140" spans="1:20" ht="31.5">
      <c r="A1140" s="13">
        <f>A1139+1</f>
        <v>992</v>
      </c>
      <c r="B1140" s="15" t="s">
        <v>1129</v>
      </c>
      <c r="C1140" s="22"/>
      <c r="D1140" s="13"/>
      <c r="E1140" s="11">
        <v>1230005.4705882345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649.2</v>
      </c>
      <c r="N1140" s="11">
        <v>1230005.4705882345</v>
      </c>
      <c r="O1140" s="11">
        <v>0</v>
      </c>
      <c r="P1140" s="11">
        <v>0</v>
      </c>
      <c r="Q1140" s="10">
        <v>0</v>
      </c>
      <c r="R1140" s="14">
        <v>0</v>
      </c>
      <c r="S1140" s="9"/>
      <c r="T1140" s="9"/>
    </row>
    <row r="1141" spans="1:20" ht="31.5">
      <c r="A1141" s="13">
        <f>A1140+1</f>
        <v>993</v>
      </c>
      <c r="B1141" s="15" t="s">
        <v>1130</v>
      </c>
      <c r="C1141" s="22">
        <v>2008</v>
      </c>
      <c r="D1141" s="13" t="s">
        <v>2020</v>
      </c>
      <c r="E1141" s="11">
        <v>2947763.487509803</v>
      </c>
      <c r="F1141" s="11">
        <v>2039559.662745098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481.6</v>
      </c>
      <c r="N1141" s="11">
        <v>728530.5617647052</v>
      </c>
      <c r="O1141" s="11">
        <v>84.7</v>
      </c>
      <c r="P1141" s="11">
        <v>179673.263</v>
      </c>
      <c r="Q1141" s="10">
        <v>0</v>
      </c>
      <c r="R1141" s="14">
        <v>0</v>
      </c>
      <c r="S1141" s="9"/>
      <c r="T1141" s="9"/>
    </row>
    <row r="1142" spans="1:20" ht="15.75" customHeight="1">
      <c r="A1142" s="35" t="s">
        <v>29</v>
      </c>
      <c r="B1142" s="35"/>
      <c r="C1142" s="35"/>
      <c r="D1142" s="35"/>
      <c r="E1142" s="14">
        <f>SUM(E1139:E1141)</f>
        <v>19346185.471039213</v>
      </c>
      <c r="F1142" s="14">
        <f aca="true" t="shared" si="110" ref="F1142:R1142">SUM(F1139:F1141)</f>
        <v>10059089.39607843</v>
      </c>
      <c r="G1142" s="14">
        <f t="shared" si="110"/>
        <v>0</v>
      </c>
      <c r="H1142" s="14">
        <f t="shared" si="110"/>
        <v>0</v>
      </c>
      <c r="I1142" s="14">
        <f t="shared" si="110"/>
        <v>773.16</v>
      </c>
      <c r="J1142" s="14">
        <f t="shared" si="110"/>
        <v>3024351.78</v>
      </c>
      <c r="K1142" s="14">
        <f t="shared" si="110"/>
        <v>0</v>
      </c>
      <c r="L1142" s="14">
        <f t="shared" si="110"/>
        <v>0</v>
      </c>
      <c r="M1142" s="14">
        <f t="shared" si="110"/>
        <v>3365.7000000000003</v>
      </c>
      <c r="N1142" s="14">
        <f t="shared" si="110"/>
        <v>5830637.521960783</v>
      </c>
      <c r="O1142" s="14">
        <f t="shared" si="110"/>
        <v>203.7</v>
      </c>
      <c r="P1142" s="14">
        <f t="shared" si="110"/>
        <v>432106.77300000004</v>
      </c>
      <c r="Q1142" s="14">
        <f t="shared" si="110"/>
        <v>0</v>
      </c>
      <c r="R1142" s="14">
        <f t="shared" si="110"/>
        <v>0</v>
      </c>
      <c r="S1142" s="9"/>
      <c r="T1142" s="9"/>
    </row>
    <row r="1143" spans="1:20" ht="22.5">
      <c r="A1143" s="44" t="s">
        <v>1133</v>
      </c>
      <c r="B1143" s="44"/>
      <c r="C1143" s="46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5"/>
      <c r="S1143" s="9"/>
      <c r="T1143" s="9"/>
    </row>
    <row r="1144" spans="1:20" ht="31.5">
      <c r="A1144" s="13">
        <f>A1141+1</f>
        <v>994</v>
      </c>
      <c r="B1144" s="15" t="s">
        <v>1134</v>
      </c>
      <c r="C1144" s="22"/>
      <c r="D1144" s="13"/>
      <c r="E1144" s="11">
        <v>4593905.245098039</v>
      </c>
      <c r="F1144" s="11">
        <v>4249852.990196078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1950</v>
      </c>
      <c r="N1144" s="11">
        <v>344052.2549019608</v>
      </c>
      <c r="O1144" s="11">
        <v>0</v>
      </c>
      <c r="P1144" s="11">
        <v>0</v>
      </c>
      <c r="Q1144" s="10">
        <v>0</v>
      </c>
      <c r="R1144" s="14">
        <v>0</v>
      </c>
      <c r="S1144" s="9"/>
      <c r="T1144" s="9"/>
    </row>
    <row r="1145" spans="1:20" ht="15.75" customHeight="1">
      <c r="A1145" s="35" t="s">
        <v>29</v>
      </c>
      <c r="B1145" s="35"/>
      <c r="C1145" s="35"/>
      <c r="D1145" s="35"/>
      <c r="E1145" s="14">
        <f>SUM(E1144)</f>
        <v>4593905.245098039</v>
      </c>
      <c r="F1145" s="14">
        <f aca="true" t="shared" si="111" ref="F1145:R1145">SUM(F1144)</f>
        <v>4249852.990196078</v>
      </c>
      <c r="G1145" s="14">
        <f t="shared" si="111"/>
        <v>0</v>
      </c>
      <c r="H1145" s="14">
        <f t="shared" si="111"/>
        <v>0</v>
      </c>
      <c r="I1145" s="14">
        <f t="shared" si="111"/>
        <v>0</v>
      </c>
      <c r="J1145" s="14">
        <f t="shared" si="111"/>
        <v>0</v>
      </c>
      <c r="K1145" s="14">
        <f t="shared" si="111"/>
        <v>0</v>
      </c>
      <c r="L1145" s="14">
        <f t="shared" si="111"/>
        <v>0</v>
      </c>
      <c r="M1145" s="14">
        <f t="shared" si="111"/>
        <v>1950</v>
      </c>
      <c r="N1145" s="14">
        <f t="shared" si="111"/>
        <v>344052.2549019608</v>
      </c>
      <c r="O1145" s="14">
        <f t="shared" si="111"/>
        <v>0</v>
      </c>
      <c r="P1145" s="14">
        <f t="shared" si="111"/>
        <v>0</v>
      </c>
      <c r="Q1145" s="14">
        <f t="shared" si="111"/>
        <v>0</v>
      </c>
      <c r="R1145" s="14">
        <f t="shared" si="111"/>
        <v>0</v>
      </c>
      <c r="S1145" s="9"/>
      <c r="T1145" s="9"/>
    </row>
    <row r="1146" spans="1:20" ht="22.5">
      <c r="A1146" s="44" t="s">
        <v>1143</v>
      </c>
      <c r="B1146" s="44"/>
      <c r="C1146" s="46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5"/>
      <c r="S1146" s="9"/>
      <c r="T1146" s="9"/>
    </row>
    <row r="1147" spans="1:20" ht="15.75">
      <c r="A1147" s="13">
        <f>A1144+1</f>
        <v>995</v>
      </c>
      <c r="B1147" s="15" t="s">
        <v>1144</v>
      </c>
      <c r="C1147" s="22"/>
      <c r="D1147" s="13"/>
      <c r="E1147" s="11">
        <v>2417415.103882353</v>
      </c>
      <c r="F1147" s="11">
        <v>204267.20588235295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506</v>
      </c>
      <c r="N1147" s="11">
        <v>2009079.8</v>
      </c>
      <c r="O1147" s="11">
        <v>96.2</v>
      </c>
      <c r="P1147" s="11">
        <v>204068.098</v>
      </c>
      <c r="Q1147" s="10">
        <v>0</v>
      </c>
      <c r="R1147" s="14">
        <v>0</v>
      </c>
      <c r="S1147" s="9"/>
      <c r="T1147" s="9"/>
    </row>
    <row r="1148" spans="1:20" ht="15.75" customHeight="1">
      <c r="A1148" s="35" t="s">
        <v>29</v>
      </c>
      <c r="B1148" s="35"/>
      <c r="C1148" s="35"/>
      <c r="D1148" s="35"/>
      <c r="E1148" s="14">
        <f>SUM(E1147)</f>
        <v>2417415.103882353</v>
      </c>
      <c r="F1148" s="14">
        <f aca="true" t="shared" si="112" ref="F1148:R1148">SUM(F1147)</f>
        <v>204267.20588235295</v>
      </c>
      <c r="G1148" s="14">
        <f t="shared" si="112"/>
        <v>0</v>
      </c>
      <c r="H1148" s="14">
        <f t="shared" si="112"/>
        <v>0</v>
      </c>
      <c r="I1148" s="14">
        <f t="shared" si="112"/>
        <v>0</v>
      </c>
      <c r="J1148" s="14">
        <f t="shared" si="112"/>
        <v>0</v>
      </c>
      <c r="K1148" s="14">
        <f t="shared" si="112"/>
        <v>0</v>
      </c>
      <c r="L1148" s="14">
        <f t="shared" si="112"/>
        <v>0</v>
      </c>
      <c r="M1148" s="14">
        <f t="shared" si="112"/>
        <v>506</v>
      </c>
      <c r="N1148" s="14">
        <f t="shared" si="112"/>
        <v>2009079.8</v>
      </c>
      <c r="O1148" s="14">
        <f t="shared" si="112"/>
        <v>96.2</v>
      </c>
      <c r="P1148" s="14">
        <f t="shared" si="112"/>
        <v>204068.098</v>
      </c>
      <c r="Q1148" s="14">
        <f t="shared" si="112"/>
        <v>0</v>
      </c>
      <c r="R1148" s="14">
        <f t="shared" si="112"/>
        <v>0</v>
      </c>
      <c r="S1148" s="9"/>
      <c r="T1148" s="9"/>
    </row>
    <row r="1149" spans="1:20" ht="22.5">
      <c r="A1149" s="44" t="s">
        <v>81</v>
      </c>
      <c r="B1149" s="44"/>
      <c r="C1149" s="46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5"/>
      <c r="S1149" s="9"/>
      <c r="T1149" s="9"/>
    </row>
    <row r="1150" spans="1:20" ht="31.5">
      <c r="A1150" s="13">
        <f>A1147+1</f>
        <v>996</v>
      </c>
      <c r="B1150" s="15" t="s">
        <v>1145</v>
      </c>
      <c r="C1150" s="22">
        <v>2006</v>
      </c>
      <c r="D1150" s="13" t="s">
        <v>2020</v>
      </c>
      <c r="E1150" s="11">
        <v>648290.6274509805</v>
      </c>
      <c r="F1150" s="11">
        <v>648290.6274509805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0">
        <v>0</v>
      </c>
      <c r="R1150" s="14">
        <v>0</v>
      </c>
      <c r="S1150" s="9"/>
      <c r="T1150" s="9"/>
    </row>
    <row r="1151" spans="1:20" ht="31.5">
      <c r="A1151" s="13">
        <f>A1150+1</f>
        <v>997</v>
      </c>
      <c r="B1151" s="15" t="s">
        <v>1146</v>
      </c>
      <c r="C1151" s="22">
        <v>2000</v>
      </c>
      <c r="D1151" s="13" t="s">
        <v>2020</v>
      </c>
      <c r="E1151" s="11">
        <v>2223244.71372549</v>
      </c>
      <c r="F1151" s="11">
        <v>2223244.71372549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0">
        <v>0</v>
      </c>
      <c r="R1151" s="14">
        <v>0</v>
      </c>
      <c r="S1151" s="9"/>
      <c r="T1151" s="9"/>
    </row>
    <row r="1152" spans="1:20" ht="31.5">
      <c r="A1152" s="13">
        <f>A1151+1</f>
        <v>998</v>
      </c>
      <c r="B1152" s="15" t="s">
        <v>1147</v>
      </c>
      <c r="C1152" s="22">
        <v>2007</v>
      </c>
      <c r="D1152" s="13" t="s">
        <v>2020</v>
      </c>
      <c r="E1152" s="11">
        <v>312755.0333333333</v>
      </c>
      <c r="F1152" s="11">
        <v>312755.0333333333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0">
        <v>0</v>
      </c>
      <c r="R1152" s="14">
        <v>0</v>
      </c>
      <c r="S1152" s="9"/>
      <c r="T1152" s="9"/>
    </row>
    <row r="1153" spans="1:20" ht="31.5">
      <c r="A1153" s="13">
        <f>A1152+1</f>
        <v>999</v>
      </c>
      <c r="B1153" s="15" t="s">
        <v>1148</v>
      </c>
      <c r="C1153" s="22">
        <v>2005</v>
      </c>
      <c r="D1153" s="13" t="s">
        <v>2020</v>
      </c>
      <c r="E1153" s="11">
        <v>644209.1294117648</v>
      </c>
      <c r="F1153" s="11">
        <v>644209.1294117648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0">
        <v>0</v>
      </c>
      <c r="R1153" s="14">
        <v>0</v>
      </c>
      <c r="S1153" s="9"/>
      <c r="T1153" s="9"/>
    </row>
    <row r="1154" spans="1:20" ht="15.75" customHeight="1">
      <c r="A1154" s="35" t="s">
        <v>29</v>
      </c>
      <c r="B1154" s="35"/>
      <c r="C1154" s="35"/>
      <c r="D1154" s="35"/>
      <c r="E1154" s="14">
        <f>SUM(E1150:E1153)</f>
        <v>3828499.503921569</v>
      </c>
      <c r="F1154" s="14">
        <f aca="true" t="shared" si="113" ref="F1154:R1154">SUM(F1150:F1153)</f>
        <v>3828499.503921569</v>
      </c>
      <c r="G1154" s="14">
        <f t="shared" si="113"/>
        <v>0</v>
      </c>
      <c r="H1154" s="14">
        <f t="shared" si="113"/>
        <v>0</v>
      </c>
      <c r="I1154" s="14">
        <f t="shared" si="113"/>
        <v>0</v>
      </c>
      <c r="J1154" s="14">
        <f t="shared" si="113"/>
        <v>0</v>
      </c>
      <c r="K1154" s="14">
        <f t="shared" si="113"/>
        <v>0</v>
      </c>
      <c r="L1154" s="14">
        <f t="shared" si="113"/>
        <v>0</v>
      </c>
      <c r="M1154" s="14">
        <f t="shared" si="113"/>
        <v>0</v>
      </c>
      <c r="N1154" s="14">
        <f t="shared" si="113"/>
        <v>0</v>
      </c>
      <c r="O1154" s="14">
        <f t="shared" si="113"/>
        <v>0</v>
      </c>
      <c r="P1154" s="14">
        <f t="shared" si="113"/>
        <v>0</v>
      </c>
      <c r="Q1154" s="14">
        <f t="shared" si="113"/>
        <v>0</v>
      </c>
      <c r="R1154" s="14">
        <f t="shared" si="113"/>
        <v>0</v>
      </c>
      <c r="S1154" s="9"/>
      <c r="T1154" s="9"/>
    </row>
    <row r="1155" spans="1:20" ht="22.5">
      <c r="A1155" s="44" t="s">
        <v>1149</v>
      </c>
      <c r="B1155" s="44"/>
      <c r="C1155" s="46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5"/>
      <c r="S1155" s="9"/>
      <c r="T1155" s="9"/>
    </row>
    <row r="1156" spans="1:20" ht="31.5">
      <c r="A1156" s="13">
        <f>A1153+1</f>
        <v>1000</v>
      </c>
      <c r="B1156" s="15" t="s">
        <v>1150</v>
      </c>
      <c r="C1156" s="22">
        <v>2013</v>
      </c>
      <c r="D1156" s="13" t="s">
        <v>2020</v>
      </c>
      <c r="E1156" s="11">
        <v>1193518.8490196075</v>
      </c>
      <c r="F1156" s="11">
        <v>1193518.8490196075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0">
        <v>0</v>
      </c>
      <c r="R1156" s="14">
        <v>0</v>
      </c>
      <c r="S1156" s="9"/>
      <c r="T1156" s="9"/>
    </row>
    <row r="1157" spans="1:20" ht="31.5">
      <c r="A1157" s="13">
        <f>A1156+1</f>
        <v>1001</v>
      </c>
      <c r="B1157" s="15" t="s">
        <v>1151</v>
      </c>
      <c r="C1157" s="22">
        <v>2013</v>
      </c>
      <c r="D1157" s="13" t="s">
        <v>2020</v>
      </c>
      <c r="E1157" s="11">
        <v>1201585.3549019606</v>
      </c>
      <c r="F1157" s="11">
        <v>1201585.3549019606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0">
        <v>0</v>
      </c>
      <c r="R1157" s="14">
        <v>0</v>
      </c>
      <c r="S1157" s="9"/>
      <c r="T1157" s="9"/>
    </row>
    <row r="1158" spans="1:20" ht="15.75" customHeight="1">
      <c r="A1158" s="35" t="s">
        <v>29</v>
      </c>
      <c r="B1158" s="35"/>
      <c r="C1158" s="35"/>
      <c r="D1158" s="35"/>
      <c r="E1158" s="14">
        <f>SUM(E1156:E1157)</f>
        <v>2395104.203921568</v>
      </c>
      <c r="F1158" s="14">
        <f aca="true" t="shared" si="114" ref="F1158:R1158">SUM(F1156:F1157)</f>
        <v>2395104.203921568</v>
      </c>
      <c r="G1158" s="14">
        <f t="shared" si="114"/>
        <v>0</v>
      </c>
      <c r="H1158" s="14">
        <f t="shared" si="114"/>
        <v>0</v>
      </c>
      <c r="I1158" s="14">
        <f t="shared" si="114"/>
        <v>0</v>
      </c>
      <c r="J1158" s="14">
        <f t="shared" si="114"/>
        <v>0</v>
      </c>
      <c r="K1158" s="14">
        <f t="shared" si="114"/>
        <v>0</v>
      </c>
      <c r="L1158" s="14">
        <f t="shared" si="114"/>
        <v>0</v>
      </c>
      <c r="M1158" s="14">
        <f t="shared" si="114"/>
        <v>0</v>
      </c>
      <c r="N1158" s="14">
        <f t="shared" si="114"/>
        <v>0</v>
      </c>
      <c r="O1158" s="14">
        <f t="shared" si="114"/>
        <v>0</v>
      </c>
      <c r="P1158" s="14">
        <f t="shared" si="114"/>
        <v>0</v>
      </c>
      <c r="Q1158" s="14">
        <f t="shared" si="114"/>
        <v>0</v>
      </c>
      <c r="R1158" s="14">
        <f t="shared" si="114"/>
        <v>0</v>
      </c>
      <c r="S1158" s="9"/>
      <c r="T1158" s="9"/>
    </row>
    <row r="1159" spans="1:20" ht="22.5">
      <c r="A1159" s="44" t="s">
        <v>1152</v>
      </c>
      <c r="B1159" s="44"/>
      <c r="C1159" s="46"/>
      <c r="D1159" s="44"/>
      <c r="E1159" s="44"/>
      <c r="F1159" s="44"/>
      <c r="G1159" s="44"/>
      <c r="H1159" s="44"/>
      <c r="I1159" s="44"/>
      <c r="J1159" s="33" t="s">
        <v>30</v>
      </c>
      <c r="K1159" s="33" t="s">
        <v>30</v>
      </c>
      <c r="L1159" s="33" t="s">
        <v>30</v>
      </c>
      <c r="M1159" s="33" t="s">
        <v>30</v>
      </c>
      <c r="N1159" s="33" t="s">
        <v>30</v>
      </c>
      <c r="O1159" s="33" t="s">
        <v>30</v>
      </c>
      <c r="P1159" s="33" t="s">
        <v>30</v>
      </c>
      <c r="Q1159" s="10"/>
      <c r="R1159" s="14"/>
      <c r="S1159" s="9"/>
      <c r="T1159" s="9"/>
    </row>
    <row r="1160" spans="1:20" ht="31.5">
      <c r="A1160" s="13">
        <f>A1157+1</f>
        <v>1002</v>
      </c>
      <c r="B1160" s="15" t="s">
        <v>1153</v>
      </c>
      <c r="C1160" s="22"/>
      <c r="D1160" s="13"/>
      <c r="E1160" s="11">
        <v>1598903.607843137</v>
      </c>
      <c r="F1160" s="11">
        <v>243128.23529411765</v>
      </c>
      <c r="G1160" s="11">
        <v>0</v>
      </c>
      <c r="H1160" s="11">
        <v>0</v>
      </c>
      <c r="I1160" s="11">
        <v>448</v>
      </c>
      <c r="J1160" s="11">
        <v>1355775.3725490195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0">
        <v>0</v>
      </c>
      <c r="R1160" s="14">
        <v>0</v>
      </c>
      <c r="S1160" s="9"/>
      <c r="T1160" s="9"/>
    </row>
    <row r="1161" spans="1:20" ht="31.5">
      <c r="A1161" s="13">
        <f>A1160+1</f>
        <v>1003</v>
      </c>
      <c r="B1161" s="15" t="s">
        <v>1154</v>
      </c>
      <c r="C1161" s="22"/>
      <c r="D1161" s="13"/>
      <c r="E1161" s="11">
        <v>2761114.389215686</v>
      </c>
      <c r="F1161" s="11">
        <v>486256.4705882353</v>
      </c>
      <c r="G1161" s="11">
        <v>0</v>
      </c>
      <c r="H1161" s="11">
        <v>0</v>
      </c>
      <c r="I1161" s="11">
        <v>751.7</v>
      </c>
      <c r="J1161" s="11">
        <v>2274857.9186274507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0">
        <v>0</v>
      </c>
      <c r="R1161" s="14">
        <v>0</v>
      </c>
      <c r="S1161" s="9"/>
      <c r="T1161" s="9"/>
    </row>
    <row r="1162" spans="1:20" ht="31.5">
      <c r="A1162" s="13">
        <f>A1161+1</f>
        <v>1004</v>
      </c>
      <c r="B1162" s="15" t="s">
        <v>1155</v>
      </c>
      <c r="C1162" s="22"/>
      <c r="D1162" s="13"/>
      <c r="E1162" s="11">
        <v>2857659.7517647054</v>
      </c>
      <c r="F1162" s="11">
        <v>0</v>
      </c>
      <c r="G1162" s="11">
        <v>0</v>
      </c>
      <c r="H1162" s="11">
        <v>0</v>
      </c>
      <c r="I1162" s="11">
        <v>944.28</v>
      </c>
      <c r="J1162" s="11">
        <v>2857659.7517647054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0">
        <v>0</v>
      </c>
      <c r="R1162" s="14">
        <v>0</v>
      </c>
      <c r="S1162" s="9"/>
      <c r="T1162" s="9"/>
    </row>
    <row r="1163" spans="1:20" ht="31.5">
      <c r="A1163" s="13">
        <f>A1162+1</f>
        <v>1005</v>
      </c>
      <c r="B1163" s="15" t="s">
        <v>1156</v>
      </c>
      <c r="C1163" s="22"/>
      <c r="D1163" s="13"/>
      <c r="E1163" s="11">
        <v>3069560.1794117643</v>
      </c>
      <c r="F1163" s="11">
        <v>0</v>
      </c>
      <c r="G1163" s="11">
        <v>0</v>
      </c>
      <c r="H1163" s="11">
        <v>0</v>
      </c>
      <c r="I1163" s="11">
        <v>1014.3</v>
      </c>
      <c r="J1163" s="11">
        <v>3069560.1794117643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0">
        <v>0</v>
      </c>
      <c r="R1163" s="14">
        <v>0</v>
      </c>
      <c r="S1163" s="9"/>
      <c r="T1163" s="9"/>
    </row>
    <row r="1164" spans="1:20" ht="15.75" customHeight="1">
      <c r="A1164" s="35" t="s">
        <v>29</v>
      </c>
      <c r="B1164" s="35"/>
      <c r="C1164" s="35"/>
      <c r="D1164" s="35"/>
      <c r="E1164" s="14">
        <f>SUM(E1160:E1163)</f>
        <v>10287237.928235292</v>
      </c>
      <c r="F1164" s="14">
        <f aca="true" t="shared" si="115" ref="F1164:R1164">SUM(F1160:F1163)</f>
        <v>729384.705882353</v>
      </c>
      <c r="G1164" s="14">
        <f t="shared" si="115"/>
        <v>0</v>
      </c>
      <c r="H1164" s="14">
        <f t="shared" si="115"/>
        <v>0</v>
      </c>
      <c r="I1164" s="14">
        <f t="shared" si="115"/>
        <v>3158.2799999999997</v>
      </c>
      <c r="J1164" s="14">
        <f t="shared" si="115"/>
        <v>9557853.22235294</v>
      </c>
      <c r="K1164" s="14">
        <f t="shared" si="115"/>
        <v>0</v>
      </c>
      <c r="L1164" s="14">
        <f t="shared" si="115"/>
        <v>0</v>
      </c>
      <c r="M1164" s="14">
        <f t="shared" si="115"/>
        <v>0</v>
      </c>
      <c r="N1164" s="14">
        <f t="shared" si="115"/>
        <v>0</v>
      </c>
      <c r="O1164" s="14">
        <f t="shared" si="115"/>
        <v>0</v>
      </c>
      <c r="P1164" s="14">
        <f t="shared" si="115"/>
        <v>0</v>
      </c>
      <c r="Q1164" s="14">
        <f t="shared" si="115"/>
        <v>0</v>
      </c>
      <c r="R1164" s="14">
        <f t="shared" si="115"/>
        <v>0</v>
      </c>
      <c r="S1164" s="9"/>
      <c r="T1164" s="9"/>
    </row>
    <row r="1165" spans="1:20" ht="22.5">
      <c r="A1165" s="44" t="s">
        <v>1136</v>
      </c>
      <c r="B1165" s="44"/>
      <c r="C1165" s="46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5"/>
      <c r="S1165" s="9"/>
      <c r="T1165" s="9"/>
    </row>
    <row r="1166" spans="1:20" ht="41.25" customHeight="1">
      <c r="A1166" s="13">
        <f>A1163+1</f>
        <v>1006</v>
      </c>
      <c r="B1166" s="15" t="s">
        <v>1137</v>
      </c>
      <c r="C1166" s="22"/>
      <c r="D1166" s="13"/>
      <c r="E1166" s="11">
        <v>361679.945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170.5</v>
      </c>
      <c r="P1166" s="11">
        <v>361679.945</v>
      </c>
      <c r="Q1166" s="10">
        <v>0</v>
      </c>
      <c r="R1166" s="14">
        <v>0</v>
      </c>
      <c r="S1166" s="9"/>
      <c r="T1166" s="9"/>
    </row>
    <row r="1167" spans="1:20" ht="31.5">
      <c r="A1167" s="13">
        <f>A1166+1</f>
        <v>1007</v>
      </c>
      <c r="B1167" s="15" t="s">
        <v>1138</v>
      </c>
      <c r="C1167" s="22"/>
      <c r="D1167" s="13"/>
      <c r="E1167" s="11">
        <v>1285537.8980392155</v>
      </c>
      <c r="F1167" s="11">
        <v>1285537.8980392155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0">
        <v>0</v>
      </c>
      <c r="R1167" s="14">
        <v>0</v>
      </c>
      <c r="S1167" s="9"/>
      <c r="T1167" s="9"/>
    </row>
    <row r="1168" spans="1:20" ht="31.5">
      <c r="A1168" s="13">
        <f>A1167+1</f>
        <v>1008</v>
      </c>
      <c r="B1168" s="15" t="s">
        <v>1139</v>
      </c>
      <c r="C1168" s="22"/>
      <c r="D1168" s="13"/>
      <c r="E1168" s="11">
        <v>1096178.0558823529</v>
      </c>
      <c r="F1168" s="11">
        <v>0</v>
      </c>
      <c r="G1168" s="11">
        <v>0</v>
      </c>
      <c r="H1168" s="11">
        <v>0</v>
      </c>
      <c r="I1168" s="11">
        <v>488.7</v>
      </c>
      <c r="J1168" s="11">
        <v>1096178.0558823529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0">
        <v>0</v>
      </c>
      <c r="R1168" s="14">
        <v>0</v>
      </c>
      <c r="S1168" s="9"/>
      <c r="T1168" s="9"/>
    </row>
    <row r="1169" spans="1:20" ht="15.75" customHeight="1">
      <c r="A1169" s="35" t="s">
        <v>29</v>
      </c>
      <c r="B1169" s="35"/>
      <c r="C1169" s="35"/>
      <c r="D1169" s="35"/>
      <c r="E1169" s="14">
        <f>SUM(E1166:E1168)</f>
        <v>2743395.8989215684</v>
      </c>
      <c r="F1169" s="14">
        <f aca="true" t="shared" si="116" ref="F1169:R1169">SUM(F1166:F1168)</f>
        <v>1285537.8980392155</v>
      </c>
      <c r="G1169" s="14">
        <f t="shared" si="116"/>
        <v>0</v>
      </c>
      <c r="H1169" s="14">
        <f t="shared" si="116"/>
        <v>0</v>
      </c>
      <c r="I1169" s="14">
        <f t="shared" si="116"/>
        <v>488.7</v>
      </c>
      <c r="J1169" s="14">
        <f t="shared" si="116"/>
        <v>1096178.0558823529</v>
      </c>
      <c r="K1169" s="14">
        <f t="shared" si="116"/>
        <v>0</v>
      </c>
      <c r="L1169" s="14">
        <f t="shared" si="116"/>
        <v>0</v>
      </c>
      <c r="M1169" s="14">
        <f t="shared" si="116"/>
        <v>0</v>
      </c>
      <c r="N1169" s="14">
        <f t="shared" si="116"/>
        <v>0</v>
      </c>
      <c r="O1169" s="14">
        <f t="shared" si="116"/>
        <v>170.5</v>
      </c>
      <c r="P1169" s="14">
        <f t="shared" si="116"/>
        <v>361679.945</v>
      </c>
      <c r="Q1169" s="14">
        <f t="shared" si="116"/>
        <v>0</v>
      </c>
      <c r="R1169" s="14">
        <f t="shared" si="116"/>
        <v>0</v>
      </c>
      <c r="S1169" s="9"/>
      <c r="T1169" s="9"/>
    </row>
    <row r="1170" spans="1:20" ht="22.5">
      <c r="A1170" s="44" t="s">
        <v>82</v>
      </c>
      <c r="B1170" s="44"/>
      <c r="C1170" s="46"/>
      <c r="D1170" s="44"/>
      <c r="E1170" s="44"/>
      <c r="F1170" s="44"/>
      <c r="G1170" s="44"/>
      <c r="H1170" s="44"/>
      <c r="I1170" s="44"/>
      <c r="J1170" s="33" t="s">
        <v>30</v>
      </c>
      <c r="K1170" s="33" t="s">
        <v>30</v>
      </c>
      <c r="L1170" s="33" t="s">
        <v>30</v>
      </c>
      <c r="M1170" s="33" t="s">
        <v>30</v>
      </c>
      <c r="N1170" s="33" t="s">
        <v>30</v>
      </c>
      <c r="O1170" s="33" t="s">
        <v>30</v>
      </c>
      <c r="P1170" s="33" t="s">
        <v>30</v>
      </c>
      <c r="Q1170" s="10"/>
      <c r="R1170" s="14"/>
      <c r="S1170" s="9"/>
      <c r="T1170" s="9"/>
    </row>
    <row r="1171" spans="1:20" ht="15.75">
      <c r="A1171" s="13">
        <f>A1168+1</f>
        <v>1009</v>
      </c>
      <c r="B1171" s="15" t="s">
        <v>1140</v>
      </c>
      <c r="C1171" s="22"/>
      <c r="D1171" s="13"/>
      <c r="E1171" s="11">
        <v>1369439.1333333333</v>
      </c>
      <c r="F1171" s="11">
        <v>1369439.1333333333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0">
        <v>0</v>
      </c>
      <c r="R1171" s="14">
        <v>0</v>
      </c>
      <c r="S1171" s="9"/>
      <c r="T1171" s="9"/>
    </row>
    <row r="1172" spans="1:20" ht="15.75">
      <c r="A1172" s="13">
        <f>A1171+1</f>
        <v>1010</v>
      </c>
      <c r="B1172" s="15" t="s">
        <v>1141</v>
      </c>
      <c r="C1172" s="22"/>
      <c r="D1172" s="13"/>
      <c r="E1172" s="11">
        <v>1369439.1333333333</v>
      </c>
      <c r="F1172" s="11">
        <v>1369439.1333333333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0">
        <v>0</v>
      </c>
      <c r="R1172" s="14">
        <v>0</v>
      </c>
      <c r="S1172" s="9"/>
      <c r="T1172" s="9"/>
    </row>
    <row r="1173" spans="1:20" ht="15.75">
      <c r="A1173" s="13">
        <f>A1172+1</f>
        <v>1011</v>
      </c>
      <c r="B1173" s="15" t="s">
        <v>1142</v>
      </c>
      <c r="C1173" s="22"/>
      <c r="D1173" s="13"/>
      <c r="E1173" s="11">
        <v>210827.91176470587</v>
      </c>
      <c r="F1173" s="11">
        <v>210827.91176470587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0">
        <v>0</v>
      </c>
      <c r="R1173" s="14">
        <v>0</v>
      </c>
      <c r="S1173" s="9"/>
      <c r="T1173" s="9"/>
    </row>
    <row r="1174" spans="1:20" ht="15.75" customHeight="1">
      <c r="A1174" s="35" t="s">
        <v>29</v>
      </c>
      <c r="B1174" s="35"/>
      <c r="C1174" s="35"/>
      <c r="D1174" s="35"/>
      <c r="E1174" s="14">
        <f>SUM(E1171:E1173)</f>
        <v>2949706.1784313726</v>
      </c>
      <c r="F1174" s="14">
        <f aca="true" t="shared" si="117" ref="F1174:R1174">SUM(F1171:F1173)</f>
        <v>2949706.1784313726</v>
      </c>
      <c r="G1174" s="14">
        <f t="shared" si="117"/>
        <v>0</v>
      </c>
      <c r="H1174" s="14">
        <f t="shared" si="117"/>
        <v>0</v>
      </c>
      <c r="I1174" s="14">
        <f t="shared" si="117"/>
        <v>0</v>
      </c>
      <c r="J1174" s="14">
        <f t="shared" si="117"/>
        <v>0</v>
      </c>
      <c r="K1174" s="14">
        <f t="shared" si="117"/>
        <v>0</v>
      </c>
      <c r="L1174" s="14">
        <f t="shared" si="117"/>
        <v>0</v>
      </c>
      <c r="M1174" s="14">
        <f t="shared" si="117"/>
        <v>0</v>
      </c>
      <c r="N1174" s="14">
        <f t="shared" si="117"/>
        <v>0</v>
      </c>
      <c r="O1174" s="14">
        <f t="shared" si="117"/>
        <v>0</v>
      </c>
      <c r="P1174" s="14">
        <f t="shared" si="117"/>
        <v>0</v>
      </c>
      <c r="Q1174" s="14">
        <f t="shared" si="117"/>
        <v>0</v>
      </c>
      <c r="R1174" s="14">
        <f t="shared" si="117"/>
        <v>0</v>
      </c>
      <c r="S1174" s="9"/>
      <c r="T1174" s="9"/>
    </row>
    <row r="1175" spans="1:20" ht="22.5">
      <c r="A1175" s="44" t="s">
        <v>83</v>
      </c>
      <c r="B1175" s="44"/>
      <c r="C1175" s="46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5"/>
      <c r="S1175" s="9"/>
      <c r="T1175" s="9"/>
    </row>
    <row r="1176" spans="1:20" ht="31.5">
      <c r="A1176" s="13">
        <f>A1173+1</f>
        <v>1012</v>
      </c>
      <c r="B1176" s="15" t="s">
        <v>1179</v>
      </c>
      <c r="C1176" s="22"/>
      <c r="D1176" s="13"/>
      <c r="E1176" s="11">
        <v>1419913.7941176472</v>
      </c>
      <c r="F1176" s="11">
        <v>0</v>
      </c>
      <c r="G1176" s="11">
        <v>0</v>
      </c>
      <c r="H1176" s="11">
        <v>0</v>
      </c>
      <c r="I1176" s="11">
        <v>789</v>
      </c>
      <c r="J1176" s="11">
        <v>1419913.7941176472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0">
        <v>0</v>
      </c>
      <c r="R1176" s="14">
        <v>0</v>
      </c>
      <c r="S1176" s="9"/>
      <c r="T1176" s="9"/>
    </row>
    <row r="1177" spans="1:20" ht="15.75" customHeight="1">
      <c r="A1177" s="35" t="s">
        <v>29</v>
      </c>
      <c r="B1177" s="35"/>
      <c r="C1177" s="35"/>
      <c r="D1177" s="35"/>
      <c r="E1177" s="14">
        <f>SUM(E1176)</f>
        <v>1419913.7941176472</v>
      </c>
      <c r="F1177" s="14">
        <f aca="true" t="shared" si="118" ref="F1177:R1177">SUM(F1176)</f>
        <v>0</v>
      </c>
      <c r="G1177" s="14">
        <f t="shared" si="118"/>
        <v>0</v>
      </c>
      <c r="H1177" s="14">
        <f t="shared" si="118"/>
        <v>0</v>
      </c>
      <c r="I1177" s="14">
        <f t="shared" si="118"/>
        <v>789</v>
      </c>
      <c r="J1177" s="14">
        <f t="shared" si="118"/>
        <v>1419913.7941176472</v>
      </c>
      <c r="K1177" s="14">
        <f t="shared" si="118"/>
        <v>0</v>
      </c>
      <c r="L1177" s="14">
        <f t="shared" si="118"/>
        <v>0</v>
      </c>
      <c r="M1177" s="14">
        <f t="shared" si="118"/>
        <v>0</v>
      </c>
      <c r="N1177" s="14">
        <f t="shared" si="118"/>
        <v>0</v>
      </c>
      <c r="O1177" s="14">
        <f t="shared" si="118"/>
        <v>0</v>
      </c>
      <c r="P1177" s="14">
        <f t="shared" si="118"/>
        <v>0</v>
      </c>
      <c r="Q1177" s="14">
        <f t="shared" si="118"/>
        <v>0</v>
      </c>
      <c r="R1177" s="14">
        <f t="shared" si="118"/>
        <v>0</v>
      </c>
      <c r="S1177" s="9"/>
      <c r="T1177" s="9"/>
    </row>
    <row r="1178" spans="1:20" ht="22.5">
      <c r="A1178" s="44" t="s">
        <v>84</v>
      </c>
      <c r="B1178" s="44"/>
      <c r="C1178" s="46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5"/>
      <c r="S1178" s="9"/>
      <c r="T1178" s="9"/>
    </row>
    <row r="1179" spans="1:20" ht="31.5">
      <c r="A1179" s="13">
        <f>A1176+1</f>
        <v>1013</v>
      </c>
      <c r="B1179" s="15" t="s">
        <v>1177</v>
      </c>
      <c r="C1179" s="22"/>
      <c r="D1179" s="13"/>
      <c r="E1179" s="11">
        <v>2877563.570588235</v>
      </c>
      <c r="F1179" s="11">
        <v>2877563.570588235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0">
        <v>0</v>
      </c>
      <c r="R1179" s="14">
        <v>0</v>
      </c>
      <c r="S1179" s="9"/>
      <c r="T1179" s="9"/>
    </row>
    <row r="1180" spans="1:20" ht="31.5">
      <c r="A1180" s="13">
        <f>A1179+1</f>
        <v>1014</v>
      </c>
      <c r="B1180" s="15" t="s">
        <v>1178</v>
      </c>
      <c r="C1180" s="22"/>
      <c r="D1180" s="13"/>
      <c r="E1180" s="11">
        <v>1670073.6176470588</v>
      </c>
      <c r="F1180" s="11">
        <v>0</v>
      </c>
      <c r="G1180" s="11">
        <v>0</v>
      </c>
      <c r="H1180" s="11">
        <v>0</v>
      </c>
      <c r="I1180" s="11">
        <v>909</v>
      </c>
      <c r="J1180" s="11">
        <v>1670073.6176470588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0">
        <v>0</v>
      </c>
      <c r="R1180" s="14">
        <v>0</v>
      </c>
      <c r="S1180" s="9"/>
      <c r="T1180" s="9"/>
    </row>
    <row r="1181" spans="1:20" ht="15.75" customHeight="1">
      <c r="A1181" s="35" t="s">
        <v>29</v>
      </c>
      <c r="B1181" s="35"/>
      <c r="C1181" s="35"/>
      <c r="D1181" s="35"/>
      <c r="E1181" s="14">
        <f>SUM(E1179:E1180)</f>
        <v>4547637.188235294</v>
      </c>
      <c r="F1181" s="14">
        <f aca="true" t="shared" si="119" ref="F1181:R1181">SUM(F1179:F1180)</f>
        <v>2877563.570588235</v>
      </c>
      <c r="G1181" s="14">
        <f t="shared" si="119"/>
        <v>0</v>
      </c>
      <c r="H1181" s="14">
        <f t="shared" si="119"/>
        <v>0</v>
      </c>
      <c r="I1181" s="14">
        <f t="shared" si="119"/>
        <v>909</v>
      </c>
      <c r="J1181" s="14">
        <f t="shared" si="119"/>
        <v>1670073.6176470588</v>
      </c>
      <c r="K1181" s="14">
        <f t="shared" si="119"/>
        <v>0</v>
      </c>
      <c r="L1181" s="14">
        <f t="shared" si="119"/>
        <v>0</v>
      </c>
      <c r="M1181" s="14">
        <f t="shared" si="119"/>
        <v>0</v>
      </c>
      <c r="N1181" s="14">
        <f t="shared" si="119"/>
        <v>0</v>
      </c>
      <c r="O1181" s="14">
        <f t="shared" si="119"/>
        <v>0</v>
      </c>
      <c r="P1181" s="14">
        <f t="shared" si="119"/>
        <v>0</v>
      </c>
      <c r="Q1181" s="14">
        <f t="shared" si="119"/>
        <v>0</v>
      </c>
      <c r="R1181" s="14">
        <f t="shared" si="119"/>
        <v>0</v>
      </c>
      <c r="S1181" s="9"/>
      <c r="T1181" s="9"/>
    </row>
    <row r="1182" spans="1:20" ht="22.5">
      <c r="A1182" s="44" t="s">
        <v>85</v>
      </c>
      <c r="B1182" s="44"/>
      <c r="C1182" s="46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5"/>
      <c r="S1182" s="9"/>
      <c r="T1182" s="9"/>
    </row>
    <row r="1183" spans="1:20" ht="31.5">
      <c r="A1183" s="13">
        <f>A1180+1</f>
        <v>1015</v>
      </c>
      <c r="B1183" s="15" t="s">
        <v>1160</v>
      </c>
      <c r="C1183" s="22"/>
      <c r="D1183" s="13"/>
      <c r="E1183" s="11">
        <v>6731234.509803921</v>
      </c>
      <c r="F1183" s="11">
        <v>0</v>
      </c>
      <c r="G1183" s="11">
        <v>0</v>
      </c>
      <c r="H1183" s="11">
        <v>0</v>
      </c>
      <c r="I1183" s="11">
        <v>1930</v>
      </c>
      <c r="J1183" s="11">
        <v>6731234.509803921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0">
        <v>0</v>
      </c>
      <c r="R1183" s="14">
        <v>0</v>
      </c>
      <c r="S1183" s="9"/>
      <c r="T1183" s="9"/>
    </row>
    <row r="1184" spans="1:20" ht="31.5">
      <c r="A1184" s="13">
        <f>A1183+1</f>
        <v>1016</v>
      </c>
      <c r="B1184" s="15" t="s">
        <v>1161</v>
      </c>
      <c r="C1184" s="22"/>
      <c r="D1184" s="13"/>
      <c r="E1184" s="11">
        <v>1618400.2752941176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759</v>
      </c>
      <c r="N1184" s="11">
        <v>1618400.2752941176</v>
      </c>
      <c r="O1184" s="11">
        <v>0</v>
      </c>
      <c r="P1184" s="11">
        <v>0</v>
      </c>
      <c r="Q1184" s="10">
        <v>0</v>
      </c>
      <c r="R1184" s="14">
        <v>0</v>
      </c>
      <c r="S1184" s="9"/>
      <c r="T1184" s="9"/>
    </row>
    <row r="1185" spans="1:20" ht="31.5">
      <c r="A1185" s="13">
        <f>A1184+1</f>
        <v>1017</v>
      </c>
      <c r="B1185" s="15" t="s">
        <v>1162</v>
      </c>
      <c r="C1185" s="22"/>
      <c r="D1185" s="13"/>
      <c r="E1185" s="11">
        <v>1323380.4996078429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11">
        <v>658</v>
      </c>
      <c r="N1185" s="11">
        <v>1323380.4996078429</v>
      </c>
      <c r="O1185" s="11">
        <v>0</v>
      </c>
      <c r="P1185" s="11">
        <v>0</v>
      </c>
      <c r="Q1185" s="10">
        <v>0</v>
      </c>
      <c r="R1185" s="14">
        <v>0</v>
      </c>
      <c r="S1185" s="9"/>
      <c r="T1185" s="9"/>
    </row>
    <row r="1186" spans="1:20" ht="15.75" customHeight="1">
      <c r="A1186" s="35" t="s">
        <v>29</v>
      </c>
      <c r="B1186" s="35"/>
      <c r="C1186" s="35"/>
      <c r="D1186" s="35"/>
      <c r="E1186" s="14">
        <f>SUM(E1183:E1185)</f>
        <v>9673015.284705881</v>
      </c>
      <c r="F1186" s="14">
        <f aca="true" t="shared" si="120" ref="F1186:R1186">SUM(F1183:F1185)</f>
        <v>0</v>
      </c>
      <c r="G1186" s="14">
        <f t="shared" si="120"/>
        <v>0</v>
      </c>
      <c r="H1186" s="14">
        <f t="shared" si="120"/>
        <v>0</v>
      </c>
      <c r="I1186" s="14">
        <f t="shared" si="120"/>
        <v>1930</v>
      </c>
      <c r="J1186" s="14">
        <f t="shared" si="120"/>
        <v>6731234.509803921</v>
      </c>
      <c r="K1186" s="14">
        <f t="shared" si="120"/>
        <v>0</v>
      </c>
      <c r="L1186" s="14">
        <f t="shared" si="120"/>
        <v>0</v>
      </c>
      <c r="M1186" s="14">
        <f t="shared" si="120"/>
        <v>1417</v>
      </c>
      <c r="N1186" s="14">
        <f t="shared" si="120"/>
        <v>2941780.7749019605</v>
      </c>
      <c r="O1186" s="14">
        <f t="shared" si="120"/>
        <v>0</v>
      </c>
      <c r="P1186" s="14">
        <f t="shared" si="120"/>
        <v>0</v>
      </c>
      <c r="Q1186" s="14">
        <f t="shared" si="120"/>
        <v>0</v>
      </c>
      <c r="R1186" s="14">
        <f t="shared" si="120"/>
        <v>0</v>
      </c>
      <c r="S1186" s="9"/>
      <c r="T1186" s="9"/>
    </row>
    <row r="1187" spans="1:20" ht="22.5">
      <c r="A1187" s="44" t="s">
        <v>86</v>
      </c>
      <c r="B1187" s="44"/>
      <c r="C1187" s="46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5"/>
      <c r="S1187" s="9"/>
      <c r="T1187" s="9"/>
    </row>
    <row r="1188" spans="1:20" ht="31.5">
      <c r="A1188" s="13">
        <f>A1185+1</f>
        <v>1018</v>
      </c>
      <c r="B1188" s="15" t="s">
        <v>1180</v>
      </c>
      <c r="C1188" s="22"/>
      <c r="D1188" s="13"/>
      <c r="E1188" s="11">
        <v>878602.3009803921</v>
      </c>
      <c r="F1188" s="11">
        <v>0</v>
      </c>
      <c r="G1188" s="11">
        <v>0</v>
      </c>
      <c r="H1188" s="11">
        <v>0</v>
      </c>
      <c r="I1188" s="11">
        <v>391.7</v>
      </c>
      <c r="J1188" s="11">
        <v>878602.3009803921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0">
        <v>0</v>
      </c>
      <c r="R1188" s="14">
        <v>0</v>
      </c>
      <c r="S1188" s="9"/>
      <c r="T1188" s="9"/>
    </row>
    <row r="1189" spans="1:20" ht="15.75" customHeight="1">
      <c r="A1189" s="35" t="s">
        <v>29</v>
      </c>
      <c r="B1189" s="35"/>
      <c r="C1189" s="35"/>
      <c r="D1189" s="35"/>
      <c r="E1189" s="14">
        <f>SUM(E1188)</f>
        <v>878602.3009803921</v>
      </c>
      <c r="F1189" s="14">
        <f aca="true" t="shared" si="121" ref="F1189:R1189">SUM(F1188)</f>
        <v>0</v>
      </c>
      <c r="G1189" s="14">
        <f t="shared" si="121"/>
        <v>0</v>
      </c>
      <c r="H1189" s="14">
        <f t="shared" si="121"/>
        <v>0</v>
      </c>
      <c r="I1189" s="14">
        <f t="shared" si="121"/>
        <v>391.7</v>
      </c>
      <c r="J1189" s="14">
        <f t="shared" si="121"/>
        <v>878602.3009803921</v>
      </c>
      <c r="K1189" s="14">
        <f t="shared" si="121"/>
        <v>0</v>
      </c>
      <c r="L1189" s="14">
        <f t="shared" si="121"/>
        <v>0</v>
      </c>
      <c r="M1189" s="14">
        <f t="shared" si="121"/>
        <v>0</v>
      </c>
      <c r="N1189" s="14">
        <f t="shared" si="121"/>
        <v>0</v>
      </c>
      <c r="O1189" s="14">
        <f t="shared" si="121"/>
        <v>0</v>
      </c>
      <c r="P1189" s="14">
        <f t="shared" si="121"/>
        <v>0</v>
      </c>
      <c r="Q1189" s="14">
        <f t="shared" si="121"/>
        <v>0</v>
      </c>
      <c r="R1189" s="14">
        <f t="shared" si="121"/>
        <v>0</v>
      </c>
      <c r="S1189" s="9"/>
      <c r="T1189" s="9"/>
    </row>
    <row r="1190" spans="1:20" ht="22.5">
      <c r="A1190" s="44" t="s">
        <v>87</v>
      </c>
      <c r="B1190" s="44"/>
      <c r="C1190" s="46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5"/>
      <c r="S1190" s="9"/>
      <c r="T1190" s="9"/>
    </row>
    <row r="1191" spans="1:20" ht="31.5">
      <c r="A1191" s="13">
        <f>A1188+1</f>
        <v>1019</v>
      </c>
      <c r="B1191" s="15" t="s">
        <v>1163</v>
      </c>
      <c r="C1191" s="24">
        <v>2011</v>
      </c>
      <c r="D1191" s="52" t="s">
        <v>2020</v>
      </c>
      <c r="E1191" s="11">
        <v>3494558.654705882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1819</v>
      </c>
      <c r="N1191" s="11">
        <v>3339704.484705882</v>
      </c>
      <c r="O1191" s="11">
        <v>73</v>
      </c>
      <c r="P1191" s="11">
        <v>154854.16999999998</v>
      </c>
      <c r="Q1191" s="10">
        <v>0</v>
      </c>
      <c r="R1191" s="14">
        <v>0</v>
      </c>
      <c r="S1191" s="9"/>
      <c r="T1191" s="9"/>
    </row>
    <row r="1192" spans="1:20" ht="31.5">
      <c r="A1192" s="13">
        <f>A1191+1</f>
        <v>1020</v>
      </c>
      <c r="B1192" s="15" t="s">
        <v>1164</v>
      </c>
      <c r="C1192" s="24">
        <v>2013</v>
      </c>
      <c r="D1192" s="52" t="s">
        <v>2148</v>
      </c>
      <c r="E1192" s="11">
        <v>1481585.7401960783</v>
      </c>
      <c r="F1192" s="11">
        <v>1481585.7401960783</v>
      </c>
      <c r="G1192" s="11">
        <v>0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  <c r="Q1192" s="10">
        <v>0</v>
      </c>
      <c r="R1192" s="14">
        <v>0</v>
      </c>
      <c r="S1192" s="9"/>
      <c r="T1192" s="9"/>
    </row>
    <row r="1193" spans="1:20" ht="31.5">
      <c r="A1193" s="13">
        <f aca="true" t="shared" si="122" ref="A1193:A1204">A1192+1</f>
        <v>1021</v>
      </c>
      <c r="B1193" s="15" t="s">
        <v>1165</v>
      </c>
      <c r="C1193" s="22"/>
      <c r="D1193" s="13"/>
      <c r="E1193" s="11">
        <v>15669276.542019607</v>
      </c>
      <c r="F1193" s="11">
        <v>5017207.784313725</v>
      </c>
      <c r="G1193" s="11">
        <v>0</v>
      </c>
      <c r="H1193" s="11">
        <v>0</v>
      </c>
      <c r="I1193" s="11">
        <v>1214.6</v>
      </c>
      <c r="J1193" s="11">
        <v>6313463.097058823</v>
      </c>
      <c r="K1193" s="11">
        <v>0</v>
      </c>
      <c r="L1193" s="11">
        <v>0</v>
      </c>
      <c r="M1193" s="11">
        <v>2334.3</v>
      </c>
      <c r="N1193" s="11">
        <v>4295119.215647059</v>
      </c>
      <c r="O1193" s="11">
        <v>20.5</v>
      </c>
      <c r="P1193" s="11">
        <v>43486.445</v>
      </c>
      <c r="Q1193" s="10">
        <v>0</v>
      </c>
      <c r="R1193" s="14">
        <v>0</v>
      </c>
      <c r="S1193" s="9"/>
      <c r="T1193" s="9"/>
    </row>
    <row r="1194" spans="1:20" ht="31.5">
      <c r="A1194" s="13">
        <f t="shared" si="122"/>
        <v>1022</v>
      </c>
      <c r="B1194" s="15" t="s">
        <v>1166</v>
      </c>
      <c r="C1194" s="22"/>
      <c r="D1194" s="13"/>
      <c r="E1194" s="11">
        <v>12537683.262000002</v>
      </c>
      <c r="F1194" s="11">
        <v>3802700.2098039216</v>
      </c>
      <c r="G1194" s="11">
        <v>0</v>
      </c>
      <c r="H1194" s="11">
        <v>0</v>
      </c>
      <c r="I1194" s="11">
        <v>918.6</v>
      </c>
      <c r="J1194" s="11">
        <v>4765169.528431373</v>
      </c>
      <c r="K1194" s="11">
        <v>0</v>
      </c>
      <c r="L1194" s="11">
        <v>0</v>
      </c>
      <c r="M1194" s="11">
        <v>2232.45</v>
      </c>
      <c r="N1194" s="11">
        <v>3926327.078764706</v>
      </c>
      <c r="O1194" s="11">
        <v>20.5</v>
      </c>
      <c r="P1194" s="11">
        <v>43486.445</v>
      </c>
      <c r="Q1194" s="10">
        <v>0</v>
      </c>
      <c r="R1194" s="14">
        <v>0</v>
      </c>
      <c r="S1194" s="9"/>
      <c r="T1194" s="9"/>
    </row>
    <row r="1195" spans="1:20" ht="31.5">
      <c r="A1195" s="13">
        <f t="shared" si="122"/>
        <v>1023</v>
      </c>
      <c r="B1195" s="15" t="s">
        <v>1167</v>
      </c>
      <c r="C1195" s="22"/>
      <c r="D1195" s="13"/>
      <c r="E1195" s="11">
        <v>16482927.995623529</v>
      </c>
      <c r="F1195" s="11">
        <v>5000138.339215686</v>
      </c>
      <c r="G1195" s="11">
        <v>0</v>
      </c>
      <c r="H1195" s="11">
        <v>0</v>
      </c>
      <c r="I1195" s="11">
        <v>1216.5</v>
      </c>
      <c r="J1195" s="11">
        <v>6324315.058823529</v>
      </c>
      <c r="K1195" s="11">
        <v>0</v>
      </c>
      <c r="L1195" s="11">
        <v>0</v>
      </c>
      <c r="M1195" s="11">
        <v>2893.28</v>
      </c>
      <c r="N1195" s="11">
        <v>5158474.597584314</v>
      </c>
      <c r="O1195" s="11">
        <v>0</v>
      </c>
      <c r="P1195" s="11">
        <v>0</v>
      </c>
      <c r="Q1195" s="10">
        <v>0</v>
      </c>
      <c r="R1195" s="14">
        <v>0</v>
      </c>
      <c r="S1195" s="9"/>
      <c r="T1195" s="9"/>
    </row>
    <row r="1196" spans="1:20" ht="31.5">
      <c r="A1196" s="13">
        <f t="shared" si="122"/>
        <v>1024</v>
      </c>
      <c r="B1196" s="15" t="s">
        <v>1168</v>
      </c>
      <c r="C1196" s="22"/>
      <c r="D1196" s="13"/>
      <c r="E1196" s="11">
        <v>1563524.8470588236</v>
      </c>
      <c r="F1196" s="11">
        <v>0</v>
      </c>
      <c r="G1196" s="11">
        <v>0</v>
      </c>
      <c r="H1196" s="11">
        <v>0</v>
      </c>
      <c r="I1196" s="11">
        <v>868.8</v>
      </c>
      <c r="J1196" s="11">
        <v>1563524.8470588236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0">
        <v>0</v>
      </c>
      <c r="R1196" s="14">
        <v>0</v>
      </c>
      <c r="S1196" s="9"/>
      <c r="T1196" s="9"/>
    </row>
    <row r="1197" spans="1:20" ht="31.5">
      <c r="A1197" s="13">
        <f t="shared" si="122"/>
        <v>1025</v>
      </c>
      <c r="B1197" s="15" t="s">
        <v>1169</v>
      </c>
      <c r="C1197" s="24">
        <v>2010</v>
      </c>
      <c r="D1197" s="52" t="s">
        <v>2020</v>
      </c>
      <c r="E1197" s="11">
        <v>7375664.7719117645</v>
      </c>
      <c r="F1197" s="11">
        <v>5173263.161764706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1080.93</v>
      </c>
      <c r="N1197" s="11">
        <v>1815902.572147059</v>
      </c>
      <c r="O1197" s="11">
        <v>182.2</v>
      </c>
      <c r="P1197" s="11">
        <v>386499.03799999994</v>
      </c>
      <c r="Q1197" s="10">
        <v>0</v>
      </c>
      <c r="R1197" s="14">
        <v>0</v>
      </c>
      <c r="S1197" s="9"/>
      <c r="T1197" s="9"/>
    </row>
    <row r="1198" spans="1:20" ht="31.5">
      <c r="A1198" s="13">
        <f t="shared" si="122"/>
        <v>1026</v>
      </c>
      <c r="B1198" s="15" t="s">
        <v>1170</v>
      </c>
      <c r="C1198" s="24">
        <v>2008</v>
      </c>
      <c r="D1198" s="52" t="s">
        <v>2021</v>
      </c>
      <c r="E1198" s="11">
        <v>4574282.257764706</v>
      </c>
      <c r="F1198" s="11">
        <v>2558837.576470588</v>
      </c>
      <c r="G1198" s="11">
        <v>0</v>
      </c>
      <c r="H1198" s="11">
        <v>0</v>
      </c>
      <c r="I1198" s="11">
        <v>772.8</v>
      </c>
      <c r="J1198" s="11">
        <v>1419838.1647058823</v>
      </c>
      <c r="K1198" s="11">
        <v>0</v>
      </c>
      <c r="L1198" s="11">
        <v>0</v>
      </c>
      <c r="M1198" s="11">
        <v>153</v>
      </c>
      <c r="N1198" s="11">
        <v>399599.3205882354</v>
      </c>
      <c r="O1198" s="11">
        <v>92.4</v>
      </c>
      <c r="P1198" s="11">
        <v>196007.196</v>
      </c>
      <c r="Q1198" s="10">
        <v>0</v>
      </c>
      <c r="R1198" s="14">
        <v>0</v>
      </c>
      <c r="S1198" s="9"/>
      <c r="T1198" s="9"/>
    </row>
    <row r="1199" spans="1:20" ht="31.5">
      <c r="A1199" s="13">
        <f t="shared" si="122"/>
        <v>1027</v>
      </c>
      <c r="B1199" s="15" t="s">
        <v>1171</v>
      </c>
      <c r="C1199" s="25">
        <v>2012</v>
      </c>
      <c r="D1199" s="52" t="s">
        <v>2020</v>
      </c>
      <c r="E1199" s="11">
        <v>1442546.3843137254</v>
      </c>
      <c r="F1199" s="11">
        <v>1391940.2666666666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50606.11764705883</v>
      </c>
      <c r="O1199" s="11">
        <v>0</v>
      </c>
      <c r="P1199" s="11">
        <v>0</v>
      </c>
      <c r="Q1199" s="10">
        <v>0</v>
      </c>
      <c r="R1199" s="14">
        <v>0</v>
      </c>
      <c r="S1199" s="9"/>
      <c r="T1199" s="9"/>
    </row>
    <row r="1200" spans="1:20" ht="31.5">
      <c r="A1200" s="13">
        <f t="shared" si="122"/>
        <v>1028</v>
      </c>
      <c r="B1200" s="15" t="s">
        <v>1172</v>
      </c>
      <c r="C1200" s="26">
        <v>2014</v>
      </c>
      <c r="D1200" s="52" t="s">
        <v>2020</v>
      </c>
      <c r="E1200" s="11">
        <v>5001657.570313725</v>
      </c>
      <c r="F1200" s="11">
        <v>4580793.634313725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198.4</v>
      </c>
      <c r="P1200" s="11">
        <v>420863.936</v>
      </c>
      <c r="Q1200" s="10">
        <v>0</v>
      </c>
      <c r="R1200" s="14">
        <v>0</v>
      </c>
      <c r="S1200" s="9"/>
      <c r="T1200" s="9"/>
    </row>
    <row r="1201" spans="1:20" ht="31.5">
      <c r="A1201" s="13">
        <f t="shared" si="122"/>
        <v>1029</v>
      </c>
      <c r="B1201" s="15" t="s">
        <v>1173</v>
      </c>
      <c r="C1201" s="22"/>
      <c r="D1201" s="13"/>
      <c r="E1201" s="11">
        <v>6751219.46727451</v>
      </c>
      <c r="F1201" s="11">
        <v>4873544.417647059</v>
      </c>
      <c r="G1201" s="11">
        <v>0</v>
      </c>
      <c r="H1201" s="11">
        <v>0</v>
      </c>
      <c r="I1201" s="11">
        <v>837.2</v>
      </c>
      <c r="J1201" s="11">
        <v>1506656.3098039217</v>
      </c>
      <c r="K1201" s="11">
        <v>0</v>
      </c>
      <c r="L1201" s="11">
        <v>0</v>
      </c>
      <c r="M1201" s="11">
        <v>16.6</v>
      </c>
      <c r="N1201" s="11">
        <v>140010.25882352944</v>
      </c>
      <c r="O1201" s="11">
        <v>108.9</v>
      </c>
      <c r="P1201" s="11">
        <v>231008.481</v>
      </c>
      <c r="Q1201" s="10">
        <v>0</v>
      </c>
      <c r="R1201" s="14">
        <v>0</v>
      </c>
      <c r="S1201" s="9"/>
      <c r="T1201" s="9"/>
    </row>
    <row r="1202" spans="1:20" ht="31.5">
      <c r="A1202" s="13">
        <f t="shared" si="122"/>
        <v>1030</v>
      </c>
      <c r="B1202" s="15" t="s">
        <v>1174</v>
      </c>
      <c r="C1202" s="24">
        <v>2013</v>
      </c>
      <c r="D1202" s="52" t="s">
        <v>2020</v>
      </c>
      <c r="E1202" s="11">
        <v>6657424.674607843</v>
      </c>
      <c r="F1202" s="11">
        <v>2715998.7380392156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2317.1</v>
      </c>
      <c r="N1202" s="11">
        <v>3688780.297568627</v>
      </c>
      <c r="O1202" s="11">
        <v>119.1</v>
      </c>
      <c r="P1202" s="11">
        <v>252645.639</v>
      </c>
      <c r="Q1202" s="10">
        <v>0</v>
      </c>
      <c r="R1202" s="14">
        <v>0</v>
      </c>
      <c r="S1202" s="9"/>
      <c r="T1202" s="9"/>
    </row>
    <row r="1203" spans="1:20" ht="15.75">
      <c r="A1203" s="13">
        <f t="shared" si="122"/>
        <v>1031</v>
      </c>
      <c r="B1203" s="15" t="s">
        <v>1175</v>
      </c>
      <c r="C1203" s="22"/>
      <c r="D1203" s="13"/>
      <c r="E1203" s="11">
        <v>7516113.230027451</v>
      </c>
      <c r="F1203" s="11">
        <v>2340316.656862745</v>
      </c>
      <c r="G1203" s="11">
        <v>0</v>
      </c>
      <c r="H1203" s="11">
        <v>0</v>
      </c>
      <c r="I1203" s="11">
        <v>494.1</v>
      </c>
      <c r="J1203" s="11">
        <v>2568559.744117647</v>
      </c>
      <c r="K1203" s="11">
        <v>0</v>
      </c>
      <c r="L1203" s="11">
        <v>0</v>
      </c>
      <c r="M1203" s="11">
        <v>1420.89</v>
      </c>
      <c r="N1203" s="11">
        <v>2513475.811047059</v>
      </c>
      <c r="O1203" s="11">
        <v>44.2</v>
      </c>
      <c r="P1203" s="11">
        <v>93761.01800000001</v>
      </c>
      <c r="Q1203" s="10">
        <v>0</v>
      </c>
      <c r="R1203" s="14">
        <v>0</v>
      </c>
      <c r="S1203" s="9"/>
      <c r="T1203" s="9"/>
    </row>
    <row r="1204" spans="1:20" ht="15.75">
      <c r="A1204" s="13">
        <f t="shared" si="122"/>
        <v>1032</v>
      </c>
      <c r="B1204" s="15" t="s">
        <v>1176</v>
      </c>
      <c r="C1204" s="24">
        <v>2010</v>
      </c>
      <c r="D1204" s="52" t="s">
        <v>2021</v>
      </c>
      <c r="E1204" s="11">
        <v>6937541.596431372</v>
      </c>
      <c r="F1204" s="11">
        <v>2673802.883333333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2365.4</v>
      </c>
      <c r="N1204" s="11">
        <v>4022760.169098039</v>
      </c>
      <c r="O1204" s="11">
        <v>113.6</v>
      </c>
      <c r="P1204" s="11">
        <v>240978.544</v>
      </c>
      <c r="Q1204" s="10">
        <v>0</v>
      </c>
      <c r="R1204" s="14">
        <v>0</v>
      </c>
      <c r="S1204" s="9"/>
      <c r="T1204" s="9"/>
    </row>
    <row r="1205" spans="1:20" ht="15.75" customHeight="1">
      <c r="A1205" s="35" t="s">
        <v>29</v>
      </c>
      <c r="B1205" s="35"/>
      <c r="C1205" s="35"/>
      <c r="D1205" s="35"/>
      <c r="E1205" s="14">
        <f>SUM(E1191:E1204)</f>
        <v>97486006.99424903</v>
      </c>
      <c r="F1205" s="14">
        <f aca="true" t="shared" si="123" ref="F1205:R1205">SUM(F1191:F1204)</f>
        <v>41610129.40862745</v>
      </c>
      <c r="G1205" s="14">
        <f t="shared" si="123"/>
        <v>0</v>
      </c>
      <c r="H1205" s="14">
        <f t="shared" si="123"/>
        <v>0</v>
      </c>
      <c r="I1205" s="14">
        <f t="shared" si="123"/>
        <v>6322.6</v>
      </c>
      <c r="J1205" s="14">
        <f t="shared" si="123"/>
        <v>24461526.750000004</v>
      </c>
      <c r="K1205" s="14">
        <f t="shared" si="123"/>
        <v>0</v>
      </c>
      <c r="L1205" s="14">
        <f t="shared" si="123"/>
        <v>0</v>
      </c>
      <c r="M1205" s="14">
        <f t="shared" si="123"/>
        <v>16632.95</v>
      </c>
      <c r="N1205" s="14">
        <f t="shared" si="123"/>
        <v>29350759.92362157</v>
      </c>
      <c r="O1205" s="14">
        <f t="shared" si="123"/>
        <v>972.8000000000001</v>
      </c>
      <c r="P1205" s="14">
        <f t="shared" si="123"/>
        <v>2063590.9119999998</v>
      </c>
      <c r="Q1205" s="14">
        <f t="shared" si="123"/>
        <v>0</v>
      </c>
      <c r="R1205" s="14">
        <f t="shared" si="123"/>
        <v>0</v>
      </c>
      <c r="S1205" s="9"/>
      <c r="T1205" s="9"/>
    </row>
    <row r="1206" spans="1:20" ht="22.5">
      <c r="A1206" s="44" t="s">
        <v>88</v>
      </c>
      <c r="B1206" s="44"/>
      <c r="C1206" s="46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5"/>
      <c r="S1206" s="9"/>
      <c r="T1206" s="9"/>
    </row>
    <row r="1207" spans="1:20" ht="31.5">
      <c r="A1207" s="13">
        <f>A1204+1</f>
        <v>1033</v>
      </c>
      <c r="B1207" s="15" t="s">
        <v>1181</v>
      </c>
      <c r="C1207" s="22"/>
      <c r="D1207" s="13"/>
      <c r="E1207" s="11">
        <v>3168543.327254901</v>
      </c>
      <c r="F1207" s="11">
        <v>1260060.3372549019</v>
      </c>
      <c r="G1207" s="11">
        <v>0</v>
      </c>
      <c r="H1207" s="11">
        <v>0</v>
      </c>
      <c r="I1207" s="11">
        <v>359.7</v>
      </c>
      <c r="J1207" s="11">
        <v>960793.9647058824</v>
      </c>
      <c r="K1207" s="11">
        <v>0</v>
      </c>
      <c r="L1207" s="11">
        <v>0</v>
      </c>
      <c r="M1207" s="11">
        <v>506.6</v>
      </c>
      <c r="N1207" s="11">
        <v>860716.135294117</v>
      </c>
      <c r="O1207" s="11">
        <v>41</v>
      </c>
      <c r="P1207" s="11">
        <v>86972.89</v>
      </c>
      <c r="Q1207" s="10">
        <v>0</v>
      </c>
      <c r="R1207" s="14">
        <v>0</v>
      </c>
      <c r="S1207" s="9"/>
      <c r="T1207" s="9"/>
    </row>
    <row r="1208" spans="1:20" ht="31.5">
      <c r="A1208" s="13">
        <f>A1207+1</f>
        <v>1034</v>
      </c>
      <c r="B1208" s="15" t="s">
        <v>1182</v>
      </c>
      <c r="C1208" s="22"/>
      <c r="D1208" s="13"/>
      <c r="E1208" s="11">
        <v>3175287.008823529</v>
      </c>
      <c r="F1208" s="11">
        <v>1259654.4078431374</v>
      </c>
      <c r="G1208" s="11">
        <v>0</v>
      </c>
      <c r="H1208" s="11">
        <v>0</v>
      </c>
      <c r="I1208" s="11">
        <v>359.2</v>
      </c>
      <c r="J1208" s="11">
        <v>959458.4156862744</v>
      </c>
      <c r="K1208" s="11">
        <v>0</v>
      </c>
      <c r="L1208" s="11">
        <v>0</v>
      </c>
      <c r="M1208" s="11">
        <v>506.6</v>
      </c>
      <c r="N1208" s="11">
        <v>860716.135294117</v>
      </c>
      <c r="O1208" s="11">
        <v>45</v>
      </c>
      <c r="P1208" s="11">
        <v>95458.05</v>
      </c>
      <c r="Q1208" s="10">
        <v>0</v>
      </c>
      <c r="R1208" s="14">
        <v>0</v>
      </c>
      <c r="S1208" s="9"/>
      <c r="T1208" s="9"/>
    </row>
    <row r="1209" spans="1:20" ht="31.5">
      <c r="A1209" s="13">
        <f>A1208+1</f>
        <v>1035</v>
      </c>
      <c r="B1209" s="15" t="s">
        <v>1183</v>
      </c>
      <c r="C1209" s="22"/>
      <c r="D1209" s="13"/>
      <c r="E1209" s="11">
        <v>3115647.1284313714</v>
      </c>
      <c r="F1209" s="11">
        <v>1197596.8490196078</v>
      </c>
      <c r="G1209" s="11">
        <v>0</v>
      </c>
      <c r="H1209" s="11">
        <v>0</v>
      </c>
      <c r="I1209" s="11">
        <v>359.9</v>
      </c>
      <c r="J1209" s="11">
        <v>961328.1843137254</v>
      </c>
      <c r="K1209" s="11">
        <v>0</v>
      </c>
      <c r="L1209" s="11">
        <v>0</v>
      </c>
      <c r="M1209" s="11">
        <v>507</v>
      </c>
      <c r="N1209" s="11">
        <v>861264.0450980385</v>
      </c>
      <c r="O1209" s="11">
        <v>45</v>
      </c>
      <c r="P1209" s="11">
        <v>95458.05</v>
      </c>
      <c r="Q1209" s="10">
        <v>0</v>
      </c>
      <c r="R1209" s="14">
        <v>0</v>
      </c>
      <c r="S1209" s="9"/>
      <c r="T1209" s="9"/>
    </row>
    <row r="1210" spans="1:20" ht="15.75" customHeight="1">
      <c r="A1210" s="35" t="s">
        <v>29</v>
      </c>
      <c r="B1210" s="35"/>
      <c r="C1210" s="35"/>
      <c r="D1210" s="35"/>
      <c r="E1210" s="14">
        <f>SUM(E1207:E1209)</f>
        <v>9459477.4645098</v>
      </c>
      <c r="F1210" s="14">
        <f aca="true" t="shared" si="124" ref="F1210:R1210">SUM(F1207:F1209)</f>
        <v>3717311.594117647</v>
      </c>
      <c r="G1210" s="14">
        <f t="shared" si="124"/>
        <v>0</v>
      </c>
      <c r="H1210" s="14">
        <f t="shared" si="124"/>
        <v>0</v>
      </c>
      <c r="I1210" s="14">
        <f t="shared" si="124"/>
        <v>1078.8</v>
      </c>
      <c r="J1210" s="14">
        <f t="shared" si="124"/>
        <v>2881580.564705882</v>
      </c>
      <c r="K1210" s="14">
        <f t="shared" si="124"/>
        <v>0</v>
      </c>
      <c r="L1210" s="14">
        <f t="shared" si="124"/>
        <v>0</v>
      </c>
      <c r="M1210" s="14">
        <f t="shared" si="124"/>
        <v>1520.2</v>
      </c>
      <c r="N1210" s="14">
        <f t="shared" si="124"/>
        <v>2582696.3156862725</v>
      </c>
      <c r="O1210" s="14">
        <f t="shared" si="124"/>
        <v>131</v>
      </c>
      <c r="P1210" s="14">
        <f t="shared" si="124"/>
        <v>277888.99</v>
      </c>
      <c r="Q1210" s="14">
        <f t="shared" si="124"/>
        <v>0</v>
      </c>
      <c r="R1210" s="14">
        <f t="shared" si="124"/>
        <v>0</v>
      </c>
      <c r="S1210" s="9"/>
      <c r="T1210" s="9"/>
    </row>
    <row r="1211" spans="1:20" ht="22.5">
      <c r="A1211" s="44" t="s">
        <v>89</v>
      </c>
      <c r="B1211" s="44"/>
      <c r="C1211" s="46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5"/>
      <c r="S1211" s="9"/>
      <c r="T1211" s="9"/>
    </row>
    <row r="1212" spans="1:20" ht="31.5">
      <c r="A1212" s="13">
        <f>A1209+1</f>
        <v>1036</v>
      </c>
      <c r="B1212" s="15" t="s">
        <v>1187</v>
      </c>
      <c r="C1212" s="22"/>
      <c r="D1212" s="13"/>
      <c r="E1212" s="11">
        <v>2875083.447843137</v>
      </c>
      <c r="F1212" s="11">
        <v>1606194.294117647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691.48</v>
      </c>
      <c r="N1212" s="11">
        <v>1268889.1537254902</v>
      </c>
      <c r="O1212" s="11">
        <v>0</v>
      </c>
      <c r="P1212" s="11">
        <v>0</v>
      </c>
      <c r="Q1212" s="10">
        <v>0</v>
      </c>
      <c r="R1212" s="14">
        <v>0</v>
      </c>
      <c r="S1212" s="9"/>
      <c r="T1212" s="9"/>
    </row>
    <row r="1213" spans="1:20" ht="15.75" customHeight="1">
      <c r="A1213" s="35" t="s">
        <v>29</v>
      </c>
      <c r="B1213" s="35"/>
      <c r="C1213" s="35"/>
      <c r="D1213" s="35"/>
      <c r="E1213" s="14">
        <f>SUM(E1212)</f>
        <v>2875083.447843137</v>
      </c>
      <c r="F1213" s="14">
        <f aca="true" t="shared" si="125" ref="F1213:R1213">SUM(F1212)</f>
        <v>1606194.294117647</v>
      </c>
      <c r="G1213" s="14">
        <f t="shared" si="125"/>
        <v>0</v>
      </c>
      <c r="H1213" s="14">
        <f t="shared" si="125"/>
        <v>0</v>
      </c>
      <c r="I1213" s="14">
        <f t="shared" si="125"/>
        <v>0</v>
      </c>
      <c r="J1213" s="14">
        <f t="shared" si="125"/>
        <v>0</v>
      </c>
      <c r="K1213" s="14">
        <f t="shared" si="125"/>
        <v>0</v>
      </c>
      <c r="L1213" s="14">
        <f t="shared" si="125"/>
        <v>0</v>
      </c>
      <c r="M1213" s="14">
        <f t="shared" si="125"/>
        <v>691.48</v>
      </c>
      <c r="N1213" s="14">
        <f t="shared" si="125"/>
        <v>1268889.1537254902</v>
      </c>
      <c r="O1213" s="14">
        <f t="shared" si="125"/>
        <v>0</v>
      </c>
      <c r="P1213" s="14">
        <f t="shared" si="125"/>
        <v>0</v>
      </c>
      <c r="Q1213" s="14">
        <f t="shared" si="125"/>
        <v>0</v>
      </c>
      <c r="R1213" s="14">
        <f t="shared" si="125"/>
        <v>0</v>
      </c>
      <c r="S1213" s="9"/>
      <c r="T1213" s="9"/>
    </row>
    <row r="1214" spans="1:20" ht="22.5">
      <c r="A1214" s="44" t="s">
        <v>90</v>
      </c>
      <c r="B1214" s="44"/>
      <c r="C1214" s="46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5"/>
      <c r="S1214" s="9"/>
      <c r="T1214" s="9"/>
    </row>
    <row r="1215" spans="1:20" ht="31.5">
      <c r="A1215" s="13">
        <f>A1212+1</f>
        <v>1037</v>
      </c>
      <c r="B1215" s="15" t="s">
        <v>1184</v>
      </c>
      <c r="C1215" s="22"/>
      <c r="D1215" s="13"/>
      <c r="E1215" s="11">
        <v>998522.5490196078</v>
      </c>
      <c r="F1215" s="11">
        <v>0</v>
      </c>
      <c r="G1215" s="11">
        <v>0</v>
      </c>
      <c r="H1215" s="11">
        <v>0</v>
      </c>
      <c r="I1215" s="11">
        <v>700</v>
      </c>
      <c r="J1215" s="11">
        <v>998522.5490196078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0">
        <v>0</v>
      </c>
      <c r="R1215" s="14">
        <v>0</v>
      </c>
      <c r="S1215" s="9"/>
      <c r="T1215" s="9"/>
    </row>
    <row r="1216" spans="1:20" ht="31.5">
      <c r="A1216" s="13">
        <f>A1215+1</f>
        <v>1038</v>
      </c>
      <c r="B1216" s="15" t="s">
        <v>1185</v>
      </c>
      <c r="C1216" s="22"/>
      <c r="D1216" s="13"/>
      <c r="E1216" s="11">
        <v>971277.1480392157</v>
      </c>
      <c r="F1216" s="11">
        <v>0</v>
      </c>
      <c r="G1216" s="11">
        <v>0</v>
      </c>
      <c r="H1216" s="11">
        <v>0</v>
      </c>
      <c r="I1216" s="11">
        <v>680.9</v>
      </c>
      <c r="J1216" s="11">
        <v>971277.1480392157</v>
      </c>
      <c r="K1216" s="11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0">
        <v>0</v>
      </c>
      <c r="R1216" s="14">
        <v>0</v>
      </c>
      <c r="S1216" s="9"/>
      <c r="T1216" s="9"/>
    </row>
    <row r="1217" spans="1:20" ht="31.5">
      <c r="A1217" s="13">
        <f>A1216+1</f>
        <v>1039</v>
      </c>
      <c r="B1217" s="15" t="s">
        <v>1936</v>
      </c>
      <c r="C1217" s="22"/>
      <c r="D1217" s="13"/>
      <c r="E1217" s="11">
        <v>14218518.290470589</v>
      </c>
      <c r="F1217" s="11">
        <v>4891278.235294118</v>
      </c>
      <c r="G1217" s="11">
        <v>0</v>
      </c>
      <c r="H1217" s="11">
        <v>0</v>
      </c>
      <c r="I1217" s="11">
        <v>976.2</v>
      </c>
      <c r="J1217" s="11">
        <v>1793537.805882353</v>
      </c>
      <c r="K1217" s="11">
        <v>0</v>
      </c>
      <c r="L1217" s="11">
        <v>0</v>
      </c>
      <c r="M1217" s="11">
        <v>1940</v>
      </c>
      <c r="N1217" s="11">
        <v>7201508.235294118</v>
      </c>
      <c r="O1217" s="11">
        <v>156.6</v>
      </c>
      <c r="P1217" s="11">
        <v>332194.01399999997</v>
      </c>
      <c r="Q1217" s="10">
        <v>0</v>
      </c>
      <c r="R1217" s="14">
        <v>0</v>
      </c>
      <c r="S1217" s="9"/>
      <c r="T1217" s="9"/>
    </row>
    <row r="1218" spans="1:20" ht="31.5">
      <c r="A1218" s="13">
        <f>A1217+1</f>
        <v>1040</v>
      </c>
      <c r="B1218" s="15" t="s">
        <v>1937</v>
      </c>
      <c r="C1218" s="22"/>
      <c r="D1218" s="13"/>
      <c r="E1218" s="11">
        <v>3869696.153490196</v>
      </c>
      <c r="F1218" s="11">
        <v>916220.3921568627</v>
      </c>
      <c r="G1218" s="11">
        <v>0</v>
      </c>
      <c r="H1218" s="11">
        <v>0</v>
      </c>
      <c r="I1218" s="11">
        <v>593</v>
      </c>
      <c r="J1218" s="11">
        <v>1802156.4411764704</v>
      </c>
      <c r="K1218" s="11">
        <v>0</v>
      </c>
      <c r="L1218" s="11">
        <v>0</v>
      </c>
      <c r="M1218" s="11">
        <v>638</v>
      </c>
      <c r="N1218" s="11">
        <v>957857.6721568627</v>
      </c>
      <c r="O1218" s="11">
        <v>91.2</v>
      </c>
      <c r="P1218" s="11">
        <v>193461.64800000002</v>
      </c>
      <c r="Q1218" s="10">
        <v>0</v>
      </c>
      <c r="R1218" s="14">
        <v>0</v>
      </c>
      <c r="S1218" s="9"/>
      <c r="T1218" s="9"/>
    </row>
    <row r="1219" spans="1:20" ht="31.5">
      <c r="A1219" s="13">
        <f>A1218+1</f>
        <v>1041</v>
      </c>
      <c r="B1219" s="15" t="s">
        <v>1186</v>
      </c>
      <c r="C1219" s="24">
        <v>2012</v>
      </c>
      <c r="D1219" s="52" t="s">
        <v>2021</v>
      </c>
      <c r="E1219" s="11">
        <v>864720.5274509805</v>
      </c>
      <c r="F1219" s="11">
        <v>0</v>
      </c>
      <c r="G1219" s="11">
        <v>0</v>
      </c>
      <c r="H1219" s="11">
        <v>0</v>
      </c>
      <c r="I1219" s="11">
        <v>606.2</v>
      </c>
      <c r="J1219" s="11">
        <v>864720.5274509805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0">
        <v>0</v>
      </c>
      <c r="R1219" s="14">
        <v>0</v>
      </c>
      <c r="S1219" s="9"/>
      <c r="T1219" s="9"/>
    </row>
    <row r="1220" spans="1:20" ht="15.75" customHeight="1">
      <c r="A1220" s="35" t="s">
        <v>29</v>
      </c>
      <c r="B1220" s="35"/>
      <c r="C1220" s="35"/>
      <c r="D1220" s="35"/>
      <c r="E1220" s="14">
        <f>SUM(E1215:E1219)</f>
        <v>20922734.668470588</v>
      </c>
      <c r="F1220" s="14">
        <f aca="true" t="shared" si="126" ref="F1220:R1220">SUM(F1215:F1219)</f>
        <v>5807498.62745098</v>
      </c>
      <c r="G1220" s="14">
        <f t="shared" si="126"/>
        <v>0</v>
      </c>
      <c r="H1220" s="14">
        <f t="shared" si="126"/>
        <v>0</v>
      </c>
      <c r="I1220" s="14">
        <f t="shared" si="126"/>
        <v>3556.3</v>
      </c>
      <c r="J1220" s="14">
        <f t="shared" si="126"/>
        <v>6430214.471568627</v>
      </c>
      <c r="K1220" s="14">
        <f t="shared" si="126"/>
        <v>0</v>
      </c>
      <c r="L1220" s="14">
        <f t="shared" si="126"/>
        <v>0</v>
      </c>
      <c r="M1220" s="14">
        <f t="shared" si="126"/>
        <v>2578</v>
      </c>
      <c r="N1220" s="14">
        <f t="shared" si="126"/>
        <v>8159365.9074509805</v>
      </c>
      <c r="O1220" s="14">
        <f t="shared" si="126"/>
        <v>247.8</v>
      </c>
      <c r="P1220" s="14">
        <f t="shared" si="126"/>
        <v>525655.662</v>
      </c>
      <c r="Q1220" s="14">
        <f t="shared" si="126"/>
        <v>0</v>
      </c>
      <c r="R1220" s="14">
        <f t="shared" si="126"/>
        <v>0</v>
      </c>
      <c r="S1220" s="9"/>
      <c r="T1220" s="9"/>
    </row>
    <row r="1221" spans="1:20" ht="22.5">
      <c r="A1221" s="44" t="s">
        <v>91</v>
      </c>
      <c r="B1221" s="44"/>
      <c r="C1221" s="46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5"/>
      <c r="S1221" s="9"/>
      <c r="T1221" s="9"/>
    </row>
    <row r="1222" spans="1:20" ht="31.5">
      <c r="A1222" s="13">
        <f>A1219+1</f>
        <v>1042</v>
      </c>
      <c r="B1222" s="15" t="s">
        <v>1203</v>
      </c>
      <c r="C1222" s="22"/>
      <c r="D1222" s="13"/>
      <c r="E1222" s="11">
        <v>951305.6470588236</v>
      </c>
      <c r="F1222" s="11">
        <v>951305.6470588236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0">
        <v>0</v>
      </c>
      <c r="R1222" s="14">
        <v>0</v>
      </c>
      <c r="S1222" s="9"/>
      <c r="T1222" s="9"/>
    </row>
    <row r="1223" spans="1:20" ht="15.75" customHeight="1">
      <c r="A1223" s="35" t="s">
        <v>29</v>
      </c>
      <c r="B1223" s="35"/>
      <c r="C1223" s="35"/>
      <c r="D1223" s="35"/>
      <c r="E1223" s="14">
        <f>SUM(E1222)</f>
        <v>951305.6470588236</v>
      </c>
      <c r="F1223" s="14">
        <f aca="true" t="shared" si="127" ref="F1223:R1223">SUM(F1222)</f>
        <v>951305.6470588236</v>
      </c>
      <c r="G1223" s="14">
        <f t="shared" si="127"/>
        <v>0</v>
      </c>
      <c r="H1223" s="14">
        <f t="shared" si="127"/>
        <v>0</v>
      </c>
      <c r="I1223" s="14">
        <f t="shared" si="127"/>
        <v>0</v>
      </c>
      <c r="J1223" s="14">
        <f t="shared" si="127"/>
        <v>0</v>
      </c>
      <c r="K1223" s="14">
        <f t="shared" si="127"/>
        <v>0</v>
      </c>
      <c r="L1223" s="14">
        <f t="shared" si="127"/>
        <v>0</v>
      </c>
      <c r="M1223" s="14">
        <f t="shared" si="127"/>
        <v>0</v>
      </c>
      <c r="N1223" s="14">
        <f t="shared" si="127"/>
        <v>0</v>
      </c>
      <c r="O1223" s="14">
        <f t="shared" si="127"/>
        <v>0</v>
      </c>
      <c r="P1223" s="14">
        <f t="shared" si="127"/>
        <v>0</v>
      </c>
      <c r="Q1223" s="14">
        <f t="shared" si="127"/>
        <v>0</v>
      </c>
      <c r="R1223" s="14">
        <f t="shared" si="127"/>
        <v>0</v>
      </c>
      <c r="S1223" s="9"/>
      <c r="T1223" s="9"/>
    </row>
    <row r="1224" spans="1:20" ht="22.5">
      <c r="A1224" s="44" t="s">
        <v>92</v>
      </c>
      <c r="B1224" s="44"/>
      <c r="C1224" s="46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5"/>
      <c r="S1224" s="9"/>
      <c r="T1224" s="9"/>
    </row>
    <row r="1225" spans="1:20" ht="15.75">
      <c r="A1225" s="13">
        <f>A1222+1</f>
        <v>1043</v>
      </c>
      <c r="B1225" s="15" t="s">
        <v>1190</v>
      </c>
      <c r="C1225" s="22"/>
      <c r="D1225" s="13"/>
      <c r="E1225" s="11">
        <v>907229.0588235294</v>
      </c>
      <c r="F1225" s="11">
        <v>0</v>
      </c>
      <c r="G1225" s="11">
        <v>0</v>
      </c>
      <c r="H1225" s="11">
        <v>0</v>
      </c>
      <c r="I1225" s="11">
        <v>636</v>
      </c>
      <c r="J1225" s="11">
        <v>907229.0588235294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0">
        <v>0</v>
      </c>
      <c r="R1225" s="14">
        <v>0</v>
      </c>
      <c r="S1225" s="9"/>
      <c r="T1225" s="9"/>
    </row>
    <row r="1226" spans="1:20" ht="31.5">
      <c r="A1226" s="13">
        <f>A1225+1</f>
        <v>1044</v>
      </c>
      <c r="B1226" s="15" t="s">
        <v>1193</v>
      </c>
      <c r="C1226" s="22"/>
      <c r="D1226" s="13"/>
      <c r="E1226" s="11">
        <v>395129.637254902</v>
      </c>
      <c r="F1226" s="11">
        <v>0</v>
      </c>
      <c r="G1226" s="11">
        <v>0</v>
      </c>
      <c r="H1226" s="11">
        <v>0</v>
      </c>
      <c r="I1226" s="11">
        <v>277</v>
      </c>
      <c r="J1226" s="11">
        <v>395129.637254902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0">
        <v>0</v>
      </c>
      <c r="R1226" s="14">
        <v>0</v>
      </c>
      <c r="S1226" s="9"/>
      <c r="T1226" s="9"/>
    </row>
    <row r="1227" spans="1:20" ht="31.5">
      <c r="A1227" s="13">
        <f>A1226+1</f>
        <v>1045</v>
      </c>
      <c r="B1227" s="15" t="s">
        <v>1195</v>
      </c>
      <c r="C1227" s="22"/>
      <c r="D1227" s="13"/>
      <c r="E1227" s="11">
        <v>790259.274509804</v>
      </c>
      <c r="F1227" s="11">
        <v>0</v>
      </c>
      <c r="G1227" s="11">
        <v>0</v>
      </c>
      <c r="H1227" s="11">
        <v>0</v>
      </c>
      <c r="I1227" s="11">
        <v>554</v>
      </c>
      <c r="J1227" s="11">
        <v>790259.274509804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0">
        <v>0</v>
      </c>
      <c r="R1227" s="14">
        <v>0</v>
      </c>
      <c r="S1227" s="9"/>
      <c r="T1227" s="9"/>
    </row>
    <row r="1228" spans="1:20" ht="15.75" customHeight="1">
      <c r="A1228" s="35" t="s">
        <v>29</v>
      </c>
      <c r="B1228" s="35"/>
      <c r="C1228" s="35"/>
      <c r="D1228" s="35"/>
      <c r="E1228" s="14">
        <f>SUM(E1225:E1227)</f>
        <v>2092617.9705882352</v>
      </c>
      <c r="F1228" s="14">
        <f aca="true" t="shared" si="128" ref="F1228:R1228">SUM(F1225:F1227)</f>
        <v>0</v>
      </c>
      <c r="G1228" s="14">
        <f t="shared" si="128"/>
        <v>0</v>
      </c>
      <c r="H1228" s="14">
        <f t="shared" si="128"/>
        <v>0</v>
      </c>
      <c r="I1228" s="14">
        <f t="shared" si="128"/>
        <v>1467</v>
      </c>
      <c r="J1228" s="14">
        <f t="shared" si="128"/>
        <v>2092617.9705882352</v>
      </c>
      <c r="K1228" s="14">
        <f t="shared" si="128"/>
        <v>0</v>
      </c>
      <c r="L1228" s="14">
        <f t="shared" si="128"/>
        <v>0</v>
      </c>
      <c r="M1228" s="14">
        <f t="shared" si="128"/>
        <v>0</v>
      </c>
      <c r="N1228" s="14">
        <f t="shared" si="128"/>
        <v>0</v>
      </c>
      <c r="O1228" s="14">
        <f t="shared" si="128"/>
        <v>0</v>
      </c>
      <c r="P1228" s="14">
        <f t="shared" si="128"/>
        <v>0</v>
      </c>
      <c r="Q1228" s="14">
        <f t="shared" si="128"/>
        <v>0</v>
      </c>
      <c r="R1228" s="14">
        <f t="shared" si="128"/>
        <v>0</v>
      </c>
      <c r="S1228" s="9"/>
      <c r="T1228" s="9"/>
    </row>
    <row r="1229" spans="1:20" ht="22.5">
      <c r="A1229" s="44" t="s">
        <v>93</v>
      </c>
      <c r="B1229" s="44"/>
      <c r="C1229" s="46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5"/>
      <c r="S1229" s="9"/>
      <c r="T1229" s="9"/>
    </row>
    <row r="1230" spans="1:20" ht="15.75">
      <c r="A1230" s="13">
        <f>A1227+1</f>
        <v>1046</v>
      </c>
      <c r="B1230" s="15" t="s">
        <v>1205</v>
      </c>
      <c r="C1230" s="22"/>
      <c r="D1230" s="13"/>
      <c r="E1230" s="11">
        <v>1810703.0294117648</v>
      </c>
      <c r="F1230" s="11">
        <v>1070369.8823529412</v>
      </c>
      <c r="G1230" s="11">
        <v>0</v>
      </c>
      <c r="H1230" s="11">
        <v>0</v>
      </c>
      <c r="I1230" s="11">
        <v>519</v>
      </c>
      <c r="J1230" s="11">
        <v>740333.1470588235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0">
        <v>0</v>
      </c>
      <c r="R1230" s="14">
        <v>0</v>
      </c>
      <c r="S1230" s="9"/>
      <c r="T1230" s="9"/>
    </row>
    <row r="1231" spans="1:20" ht="15.75">
      <c r="A1231" s="13">
        <f>A1230+1</f>
        <v>1047</v>
      </c>
      <c r="B1231" s="15" t="s">
        <v>1189</v>
      </c>
      <c r="C1231" s="22"/>
      <c r="D1231" s="13"/>
      <c r="E1231" s="11">
        <v>2616911.558823529</v>
      </c>
      <c r="F1231" s="11">
        <v>0</v>
      </c>
      <c r="G1231" s="11">
        <v>0</v>
      </c>
      <c r="H1231" s="11">
        <v>0</v>
      </c>
      <c r="I1231" s="11">
        <v>669</v>
      </c>
      <c r="J1231" s="11">
        <v>2616911.558823529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0">
        <v>0</v>
      </c>
      <c r="R1231" s="14">
        <v>0</v>
      </c>
      <c r="S1231" s="9"/>
      <c r="T1231" s="9"/>
    </row>
    <row r="1232" spans="1:20" ht="15.75" customHeight="1">
      <c r="A1232" s="35" t="s">
        <v>29</v>
      </c>
      <c r="B1232" s="35"/>
      <c r="C1232" s="35"/>
      <c r="D1232" s="35"/>
      <c r="E1232" s="14">
        <f>SUM(E1230:E1231)</f>
        <v>4427614.588235294</v>
      </c>
      <c r="F1232" s="14">
        <f aca="true" t="shared" si="129" ref="F1232:R1232">SUM(F1230:F1231)</f>
        <v>1070369.8823529412</v>
      </c>
      <c r="G1232" s="14">
        <f t="shared" si="129"/>
        <v>0</v>
      </c>
      <c r="H1232" s="14">
        <f t="shared" si="129"/>
        <v>0</v>
      </c>
      <c r="I1232" s="14">
        <f t="shared" si="129"/>
        <v>1188</v>
      </c>
      <c r="J1232" s="14">
        <f t="shared" si="129"/>
        <v>3357244.705882353</v>
      </c>
      <c r="K1232" s="14">
        <f t="shared" si="129"/>
        <v>0</v>
      </c>
      <c r="L1232" s="14">
        <f t="shared" si="129"/>
        <v>0</v>
      </c>
      <c r="M1232" s="14">
        <f t="shared" si="129"/>
        <v>0</v>
      </c>
      <c r="N1232" s="14">
        <f t="shared" si="129"/>
        <v>0</v>
      </c>
      <c r="O1232" s="14">
        <f t="shared" si="129"/>
        <v>0</v>
      </c>
      <c r="P1232" s="14">
        <f t="shared" si="129"/>
        <v>0</v>
      </c>
      <c r="Q1232" s="14">
        <f t="shared" si="129"/>
        <v>0</v>
      </c>
      <c r="R1232" s="14">
        <f t="shared" si="129"/>
        <v>0</v>
      </c>
      <c r="S1232" s="9"/>
      <c r="T1232" s="9"/>
    </row>
    <row r="1233" spans="1:20" ht="22.5">
      <c r="A1233" s="44" t="s">
        <v>94</v>
      </c>
      <c r="B1233" s="44"/>
      <c r="C1233" s="46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5"/>
      <c r="S1233" s="9"/>
      <c r="T1233" s="9"/>
    </row>
    <row r="1234" spans="1:20" ht="31.5">
      <c r="A1234" s="13">
        <f>A1231+1</f>
        <v>1048</v>
      </c>
      <c r="B1234" s="15" t="s">
        <v>1191</v>
      </c>
      <c r="C1234" s="22"/>
      <c r="D1234" s="13"/>
      <c r="E1234" s="11">
        <v>871567.5392156863</v>
      </c>
      <c r="F1234" s="11">
        <v>0</v>
      </c>
      <c r="G1234" s="11">
        <v>0</v>
      </c>
      <c r="H1234" s="11">
        <v>0</v>
      </c>
      <c r="I1234" s="11">
        <v>611</v>
      </c>
      <c r="J1234" s="11">
        <v>871567.5392156863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0">
        <v>0</v>
      </c>
      <c r="R1234" s="14">
        <v>0</v>
      </c>
      <c r="S1234" s="9"/>
      <c r="T1234" s="9"/>
    </row>
    <row r="1235" spans="1:20" ht="31.5">
      <c r="A1235" s="13">
        <f>A1234+1</f>
        <v>1049</v>
      </c>
      <c r="B1235" s="15" t="s">
        <v>1192</v>
      </c>
      <c r="C1235" s="22"/>
      <c r="D1235" s="13"/>
      <c r="E1235" s="11">
        <v>3258426.5</v>
      </c>
      <c r="F1235" s="11">
        <v>0</v>
      </c>
      <c r="G1235" s="11">
        <v>0</v>
      </c>
      <c r="H1235" s="11">
        <v>0</v>
      </c>
      <c r="I1235" s="11">
        <v>833</v>
      </c>
      <c r="J1235" s="11">
        <v>3258426.5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0">
        <v>0</v>
      </c>
      <c r="R1235" s="14">
        <v>0</v>
      </c>
      <c r="S1235" s="9"/>
      <c r="T1235" s="9"/>
    </row>
    <row r="1236" spans="1:20" ht="31.5">
      <c r="A1236" s="13">
        <f>A1235+1</f>
        <v>1050</v>
      </c>
      <c r="B1236" s="15" t="s">
        <v>1194</v>
      </c>
      <c r="C1236" s="22"/>
      <c r="D1236" s="13"/>
      <c r="E1236" s="11">
        <v>1883851.6980392155</v>
      </c>
      <c r="F1236" s="11">
        <v>0</v>
      </c>
      <c r="G1236" s="11">
        <v>0</v>
      </c>
      <c r="H1236" s="11">
        <v>0</v>
      </c>
      <c r="I1236" s="11">
        <v>626</v>
      </c>
      <c r="J1236" s="11">
        <v>892964.4509803922</v>
      </c>
      <c r="K1236" s="11">
        <v>0</v>
      </c>
      <c r="L1236" s="11">
        <v>0</v>
      </c>
      <c r="M1236" s="11">
        <v>660</v>
      </c>
      <c r="N1236" s="11">
        <v>990887.2470588235</v>
      </c>
      <c r="O1236" s="11">
        <v>0</v>
      </c>
      <c r="P1236" s="11">
        <v>0</v>
      </c>
      <c r="Q1236" s="10">
        <v>0</v>
      </c>
      <c r="R1236" s="14">
        <v>0</v>
      </c>
      <c r="S1236" s="9"/>
      <c r="T1236" s="9"/>
    </row>
    <row r="1237" spans="1:20" ht="15.75" customHeight="1">
      <c r="A1237" s="35" t="s">
        <v>29</v>
      </c>
      <c r="B1237" s="35"/>
      <c r="C1237" s="35"/>
      <c r="D1237" s="35"/>
      <c r="E1237" s="14">
        <f>SUM(E1234:E1236)</f>
        <v>6013845.737254902</v>
      </c>
      <c r="F1237" s="14">
        <f aca="true" t="shared" si="130" ref="F1237:R1237">SUM(F1234:F1236)</f>
        <v>0</v>
      </c>
      <c r="G1237" s="14">
        <f t="shared" si="130"/>
        <v>0</v>
      </c>
      <c r="H1237" s="14">
        <f t="shared" si="130"/>
        <v>0</v>
      </c>
      <c r="I1237" s="14">
        <f t="shared" si="130"/>
        <v>2070</v>
      </c>
      <c r="J1237" s="14">
        <f t="shared" si="130"/>
        <v>5022958.490196078</v>
      </c>
      <c r="K1237" s="14">
        <f t="shared" si="130"/>
        <v>0</v>
      </c>
      <c r="L1237" s="14">
        <f t="shared" si="130"/>
        <v>0</v>
      </c>
      <c r="M1237" s="14">
        <f t="shared" si="130"/>
        <v>660</v>
      </c>
      <c r="N1237" s="14">
        <f t="shared" si="130"/>
        <v>990887.2470588235</v>
      </c>
      <c r="O1237" s="14">
        <f t="shared" si="130"/>
        <v>0</v>
      </c>
      <c r="P1237" s="14">
        <f t="shared" si="130"/>
        <v>0</v>
      </c>
      <c r="Q1237" s="14">
        <f t="shared" si="130"/>
        <v>0</v>
      </c>
      <c r="R1237" s="14">
        <f t="shared" si="130"/>
        <v>0</v>
      </c>
      <c r="S1237" s="9"/>
      <c r="T1237" s="9"/>
    </row>
    <row r="1238" spans="1:20" ht="22.5">
      <c r="A1238" s="44" t="s">
        <v>95</v>
      </c>
      <c r="B1238" s="44"/>
      <c r="C1238" s="46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14"/>
      <c r="S1238" s="9"/>
      <c r="T1238" s="9"/>
    </row>
    <row r="1239" spans="1:20" ht="31.5">
      <c r="A1239" s="13">
        <f>A1236+1</f>
        <v>1051</v>
      </c>
      <c r="B1239" s="15" t="s">
        <v>1196</v>
      </c>
      <c r="C1239" s="22">
        <v>2009</v>
      </c>
      <c r="D1239" s="13" t="s">
        <v>2030</v>
      </c>
      <c r="E1239" s="11">
        <v>594651.0294117647</v>
      </c>
      <c r="F1239" s="11">
        <v>266565.04901960783</v>
      </c>
      <c r="G1239" s="11">
        <v>0</v>
      </c>
      <c r="H1239" s="11">
        <v>0</v>
      </c>
      <c r="I1239" s="11">
        <v>230</v>
      </c>
      <c r="J1239" s="11">
        <v>328085.98039215687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0">
        <v>0</v>
      </c>
      <c r="R1239" s="14">
        <v>0</v>
      </c>
      <c r="S1239" s="9"/>
      <c r="T1239" s="9"/>
    </row>
    <row r="1240" spans="1:20" ht="31.5">
      <c r="A1240" s="13">
        <f>A1239+1</f>
        <v>1052</v>
      </c>
      <c r="B1240" s="15" t="s">
        <v>1197</v>
      </c>
      <c r="C1240" s="22"/>
      <c r="D1240" s="13"/>
      <c r="E1240" s="11">
        <v>594651.0294117647</v>
      </c>
      <c r="F1240" s="11">
        <v>266565.04901960783</v>
      </c>
      <c r="G1240" s="11">
        <v>0</v>
      </c>
      <c r="H1240" s="11">
        <v>0</v>
      </c>
      <c r="I1240" s="11">
        <v>230</v>
      </c>
      <c r="J1240" s="11">
        <v>328085.98039215687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0">
        <v>0</v>
      </c>
      <c r="R1240" s="14">
        <v>0</v>
      </c>
      <c r="S1240" s="9"/>
      <c r="T1240" s="9"/>
    </row>
    <row r="1241" spans="1:20" ht="15.75" customHeight="1">
      <c r="A1241" s="35" t="s">
        <v>29</v>
      </c>
      <c r="B1241" s="35"/>
      <c r="C1241" s="35"/>
      <c r="D1241" s="35"/>
      <c r="E1241" s="14">
        <f>SUM(E1239:E1240)</f>
        <v>1189302.0588235294</v>
      </c>
      <c r="F1241" s="14">
        <f aca="true" t="shared" si="131" ref="F1241:R1241">SUM(F1239:F1240)</f>
        <v>533130.0980392157</v>
      </c>
      <c r="G1241" s="14">
        <f t="shared" si="131"/>
        <v>0</v>
      </c>
      <c r="H1241" s="14">
        <f t="shared" si="131"/>
        <v>0</v>
      </c>
      <c r="I1241" s="14">
        <f t="shared" si="131"/>
        <v>460</v>
      </c>
      <c r="J1241" s="14">
        <f t="shared" si="131"/>
        <v>656171.9607843137</v>
      </c>
      <c r="K1241" s="14">
        <f t="shared" si="131"/>
        <v>0</v>
      </c>
      <c r="L1241" s="14">
        <f t="shared" si="131"/>
        <v>0</v>
      </c>
      <c r="M1241" s="14">
        <f t="shared" si="131"/>
        <v>0</v>
      </c>
      <c r="N1241" s="14">
        <f t="shared" si="131"/>
        <v>0</v>
      </c>
      <c r="O1241" s="14">
        <f t="shared" si="131"/>
        <v>0</v>
      </c>
      <c r="P1241" s="14">
        <f t="shared" si="131"/>
        <v>0</v>
      </c>
      <c r="Q1241" s="14">
        <f t="shared" si="131"/>
        <v>0</v>
      </c>
      <c r="R1241" s="14">
        <f t="shared" si="131"/>
        <v>0</v>
      </c>
      <c r="S1241" s="9"/>
      <c r="T1241" s="9"/>
    </row>
    <row r="1242" spans="1:20" ht="22.5">
      <c r="A1242" s="44" t="s">
        <v>96</v>
      </c>
      <c r="B1242" s="44"/>
      <c r="C1242" s="46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5"/>
      <c r="S1242" s="9"/>
      <c r="T1242" s="9"/>
    </row>
    <row r="1243" spans="1:20" ht="31.5">
      <c r="A1243" s="13">
        <f>A1240+1</f>
        <v>1053</v>
      </c>
      <c r="B1243" s="15" t="s">
        <v>1199</v>
      </c>
      <c r="C1243" s="22">
        <v>2009</v>
      </c>
      <c r="D1243" s="13" t="s">
        <v>2104</v>
      </c>
      <c r="E1243" s="11">
        <v>784553.431372549</v>
      </c>
      <c r="F1243" s="11">
        <v>0</v>
      </c>
      <c r="G1243" s="11">
        <v>0</v>
      </c>
      <c r="H1243" s="11">
        <v>0</v>
      </c>
      <c r="I1243" s="11">
        <v>550</v>
      </c>
      <c r="J1243" s="11">
        <v>784553.431372549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0">
        <v>0</v>
      </c>
      <c r="R1243" s="14">
        <v>0</v>
      </c>
      <c r="S1243" s="9"/>
      <c r="T1243" s="9"/>
    </row>
    <row r="1244" spans="1:20" ht="31.5">
      <c r="A1244" s="13">
        <f>A1243+1</f>
        <v>1054</v>
      </c>
      <c r="B1244" s="15" t="s">
        <v>1200</v>
      </c>
      <c r="C1244" s="22"/>
      <c r="D1244" s="13"/>
      <c r="E1244" s="11">
        <v>1340359.3137254901</v>
      </c>
      <c r="F1244" s="11">
        <v>555805.8823529412</v>
      </c>
      <c r="G1244" s="11">
        <v>0</v>
      </c>
      <c r="H1244" s="11">
        <v>0</v>
      </c>
      <c r="I1244" s="11">
        <v>550</v>
      </c>
      <c r="J1244" s="11">
        <v>784553.431372549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0">
        <v>0</v>
      </c>
      <c r="R1244" s="14">
        <v>0</v>
      </c>
      <c r="S1244" s="9"/>
      <c r="T1244" s="9"/>
    </row>
    <row r="1245" spans="1:20" ht="31.5">
      <c r="A1245" s="13">
        <f>A1244+1</f>
        <v>1055</v>
      </c>
      <c r="B1245" s="15" t="s">
        <v>1201</v>
      </c>
      <c r="C1245" s="22"/>
      <c r="D1245" s="13"/>
      <c r="E1245" s="11">
        <v>1420870</v>
      </c>
      <c r="F1245" s="11">
        <v>636316.568627451</v>
      </c>
      <c r="G1245" s="11">
        <v>0</v>
      </c>
      <c r="H1245" s="11">
        <v>0</v>
      </c>
      <c r="I1245" s="11">
        <v>550</v>
      </c>
      <c r="J1245" s="11">
        <v>784553.431372549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0">
        <v>0</v>
      </c>
      <c r="R1245" s="14">
        <v>0</v>
      </c>
      <c r="S1245" s="9"/>
      <c r="T1245" s="9"/>
    </row>
    <row r="1246" spans="1:20" ht="31.5">
      <c r="A1246" s="13">
        <f>A1245+1</f>
        <v>1056</v>
      </c>
      <c r="B1246" s="15" t="s">
        <v>1202</v>
      </c>
      <c r="C1246" s="22"/>
      <c r="D1246" s="13"/>
      <c r="E1246" s="11">
        <v>2542589.705882353</v>
      </c>
      <c r="F1246" s="11">
        <v>0</v>
      </c>
      <c r="G1246" s="11">
        <v>0</v>
      </c>
      <c r="H1246" s="11">
        <v>0</v>
      </c>
      <c r="I1246" s="11">
        <v>650</v>
      </c>
      <c r="J1246" s="11">
        <v>2542589.705882353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0">
        <v>0</v>
      </c>
      <c r="R1246" s="14">
        <v>0</v>
      </c>
      <c r="S1246" s="9"/>
      <c r="T1246" s="9"/>
    </row>
    <row r="1247" spans="1:20" ht="15.75" customHeight="1">
      <c r="A1247" s="35" t="s">
        <v>29</v>
      </c>
      <c r="B1247" s="35"/>
      <c r="C1247" s="35"/>
      <c r="D1247" s="35"/>
      <c r="E1247" s="14">
        <f>SUM(E1243:E1246)</f>
        <v>6088372.450980391</v>
      </c>
      <c r="F1247" s="14">
        <f aca="true" t="shared" si="132" ref="F1247:R1247">SUM(F1243:F1246)</f>
        <v>1192122.4509803923</v>
      </c>
      <c r="G1247" s="14">
        <f t="shared" si="132"/>
        <v>0</v>
      </c>
      <c r="H1247" s="14">
        <f t="shared" si="132"/>
        <v>0</v>
      </c>
      <c r="I1247" s="14">
        <f t="shared" si="132"/>
        <v>2300</v>
      </c>
      <c r="J1247" s="14">
        <f t="shared" si="132"/>
        <v>4896250</v>
      </c>
      <c r="K1247" s="14">
        <f t="shared" si="132"/>
        <v>0</v>
      </c>
      <c r="L1247" s="14">
        <f t="shared" si="132"/>
        <v>0</v>
      </c>
      <c r="M1247" s="14">
        <f t="shared" si="132"/>
        <v>0</v>
      </c>
      <c r="N1247" s="14">
        <f t="shared" si="132"/>
        <v>0</v>
      </c>
      <c r="O1247" s="14">
        <f t="shared" si="132"/>
        <v>0</v>
      </c>
      <c r="P1247" s="14">
        <f t="shared" si="132"/>
        <v>0</v>
      </c>
      <c r="Q1247" s="14">
        <f t="shared" si="132"/>
        <v>0</v>
      </c>
      <c r="R1247" s="14">
        <f t="shared" si="132"/>
        <v>0</v>
      </c>
      <c r="S1247" s="9"/>
      <c r="T1247" s="9"/>
    </row>
    <row r="1248" spans="1:20" ht="22.5">
      <c r="A1248" s="44" t="s">
        <v>97</v>
      </c>
      <c r="B1248" s="44"/>
      <c r="C1248" s="46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5"/>
      <c r="S1248" s="9"/>
      <c r="T1248" s="9"/>
    </row>
    <row r="1249" spans="1:20" ht="31.5">
      <c r="A1249" s="13">
        <f>A1246+1</f>
        <v>1057</v>
      </c>
      <c r="B1249" s="15" t="s">
        <v>1198</v>
      </c>
      <c r="C1249" s="22"/>
      <c r="D1249" s="13"/>
      <c r="E1249" s="11">
        <v>1057007.4411764706</v>
      </c>
      <c r="F1249" s="11">
        <v>0</v>
      </c>
      <c r="G1249" s="11">
        <v>0</v>
      </c>
      <c r="H1249" s="11">
        <v>0</v>
      </c>
      <c r="I1249" s="11">
        <v>741</v>
      </c>
      <c r="J1249" s="11">
        <v>1057007.4411764706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0">
        <v>0</v>
      </c>
      <c r="R1249" s="14">
        <v>0</v>
      </c>
      <c r="S1249" s="9"/>
      <c r="T1249" s="9"/>
    </row>
    <row r="1250" spans="1:20" ht="15.75" customHeight="1">
      <c r="A1250" s="35" t="s">
        <v>29</v>
      </c>
      <c r="B1250" s="35"/>
      <c r="C1250" s="35"/>
      <c r="D1250" s="35"/>
      <c r="E1250" s="14">
        <f>SUM(E1249)</f>
        <v>1057007.4411764706</v>
      </c>
      <c r="F1250" s="14">
        <f aca="true" t="shared" si="133" ref="F1250:R1250">SUM(F1249)</f>
        <v>0</v>
      </c>
      <c r="G1250" s="14">
        <f t="shared" si="133"/>
        <v>0</v>
      </c>
      <c r="H1250" s="14">
        <f t="shared" si="133"/>
        <v>0</v>
      </c>
      <c r="I1250" s="14">
        <f t="shared" si="133"/>
        <v>741</v>
      </c>
      <c r="J1250" s="14">
        <f t="shared" si="133"/>
        <v>1057007.4411764706</v>
      </c>
      <c r="K1250" s="14">
        <f t="shared" si="133"/>
        <v>0</v>
      </c>
      <c r="L1250" s="14">
        <f t="shared" si="133"/>
        <v>0</v>
      </c>
      <c r="M1250" s="14">
        <f t="shared" si="133"/>
        <v>0</v>
      </c>
      <c r="N1250" s="14">
        <f t="shared" si="133"/>
        <v>0</v>
      </c>
      <c r="O1250" s="14">
        <f t="shared" si="133"/>
        <v>0</v>
      </c>
      <c r="P1250" s="14">
        <f t="shared" si="133"/>
        <v>0</v>
      </c>
      <c r="Q1250" s="14">
        <f t="shared" si="133"/>
        <v>0</v>
      </c>
      <c r="R1250" s="14">
        <f t="shared" si="133"/>
        <v>0</v>
      </c>
      <c r="S1250" s="9"/>
      <c r="T1250" s="9"/>
    </row>
    <row r="1251" spans="1:20" ht="22.5">
      <c r="A1251" s="44" t="s">
        <v>98</v>
      </c>
      <c r="B1251" s="44"/>
      <c r="C1251" s="46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5"/>
      <c r="S1251" s="9"/>
      <c r="T1251" s="9"/>
    </row>
    <row r="1252" spans="1:20" ht="31.5">
      <c r="A1252" s="13">
        <f>A1249+1</f>
        <v>1058</v>
      </c>
      <c r="B1252" s="15" t="s">
        <v>1188</v>
      </c>
      <c r="C1252" s="22"/>
      <c r="D1252" s="13"/>
      <c r="E1252" s="11">
        <v>771715.2843137255</v>
      </c>
      <c r="F1252" s="11">
        <v>0</v>
      </c>
      <c r="G1252" s="11">
        <v>0</v>
      </c>
      <c r="H1252" s="11">
        <v>0</v>
      </c>
      <c r="I1252" s="11">
        <v>541</v>
      </c>
      <c r="J1252" s="11">
        <v>771715.2843137255</v>
      </c>
      <c r="K1252" s="11">
        <v>0</v>
      </c>
      <c r="L1252" s="11">
        <v>0</v>
      </c>
      <c r="M1252" s="11">
        <v>0</v>
      </c>
      <c r="N1252" s="11">
        <v>0</v>
      </c>
      <c r="O1252" s="11">
        <v>0</v>
      </c>
      <c r="P1252" s="11">
        <v>0</v>
      </c>
      <c r="Q1252" s="10">
        <v>0</v>
      </c>
      <c r="R1252" s="14">
        <v>0</v>
      </c>
      <c r="S1252" s="9"/>
      <c r="T1252" s="9"/>
    </row>
    <row r="1253" spans="1:20" ht="31.5">
      <c r="A1253" s="13">
        <f>A1252+1</f>
        <v>1059</v>
      </c>
      <c r="B1253" s="15" t="s">
        <v>1207</v>
      </c>
      <c r="C1253" s="22"/>
      <c r="D1253" s="13"/>
      <c r="E1253" s="11">
        <v>2086778.843137255</v>
      </c>
      <c r="F1253" s="11">
        <v>1011227.4117647059</v>
      </c>
      <c r="G1253" s="11">
        <v>0</v>
      </c>
      <c r="H1253" s="11">
        <v>0</v>
      </c>
      <c r="I1253" s="11">
        <v>754</v>
      </c>
      <c r="J1253" s="11">
        <v>1075551.4313725492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0</v>
      </c>
      <c r="Q1253" s="10">
        <v>0</v>
      </c>
      <c r="R1253" s="14">
        <v>0</v>
      </c>
      <c r="S1253" s="9"/>
      <c r="T1253" s="9"/>
    </row>
    <row r="1254" spans="1:20" ht="15.75">
      <c r="A1254" s="13">
        <f>A1253+1</f>
        <v>1060</v>
      </c>
      <c r="B1254" s="15" t="s">
        <v>1206</v>
      </c>
      <c r="C1254" s="22"/>
      <c r="D1254" s="13"/>
      <c r="E1254" s="11">
        <v>850170.6274509804</v>
      </c>
      <c r="F1254" s="11">
        <v>0</v>
      </c>
      <c r="G1254" s="11">
        <v>0</v>
      </c>
      <c r="H1254" s="11">
        <v>0</v>
      </c>
      <c r="I1254" s="11">
        <v>596</v>
      </c>
      <c r="J1254" s="11">
        <v>850170.6274509804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0">
        <v>0</v>
      </c>
      <c r="R1254" s="14">
        <v>0</v>
      </c>
      <c r="S1254" s="9"/>
      <c r="T1254" s="9"/>
    </row>
    <row r="1255" spans="1:20" ht="15.75" customHeight="1">
      <c r="A1255" s="35" t="s">
        <v>29</v>
      </c>
      <c r="B1255" s="35"/>
      <c r="C1255" s="35"/>
      <c r="D1255" s="35"/>
      <c r="E1255" s="14">
        <f>SUM(E1252:E1254)</f>
        <v>3708664.7549019605</v>
      </c>
      <c r="F1255" s="14">
        <f aca="true" t="shared" si="134" ref="F1255:R1255">SUM(F1252:F1254)</f>
        <v>1011227.4117647059</v>
      </c>
      <c r="G1255" s="14">
        <f t="shared" si="134"/>
        <v>0</v>
      </c>
      <c r="H1255" s="14">
        <f t="shared" si="134"/>
        <v>0</v>
      </c>
      <c r="I1255" s="14">
        <f t="shared" si="134"/>
        <v>1891</v>
      </c>
      <c r="J1255" s="14">
        <f t="shared" si="134"/>
        <v>2697437.343137255</v>
      </c>
      <c r="K1255" s="14">
        <f t="shared" si="134"/>
        <v>0</v>
      </c>
      <c r="L1255" s="14">
        <f t="shared" si="134"/>
        <v>0</v>
      </c>
      <c r="M1255" s="14">
        <f t="shared" si="134"/>
        <v>0</v>
      </c>
      <c r="N1255" s="14">
        <f t="shared" si="134"/>
        <v>0</v>
      </c>
      <c r="O1255" s="14">
        <f t="shared" si="134"/>
        <v>0</v>
      </c>
      <c r="P1255" s="14">
        <f t="shared" si="134"/>
        <v>0</v>
      </c>
      <c r="Q1255" s="14">
        <f t="shared" si="134"/>
        <v>0</v>
      </c>
      <c r="R1255" s="14">
        <f t="shared" si="134"/>
        <v>0</v>
      </c>
      <c r="S1255" s="9"/>
      <c r="T1255" s="9"/>
    </row>
    <row r="1256" spans="1:20" ht="22.5">
      <c r="A1256" s="44" t="s">
        <v>99</v>
      </c>
      <c r="B1256" s="44"/>
      <c r="C1256" s="46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5"/>
      <c r="S1256" s="9"/>
      <c r="T1256" s="9"/>
    </row>
    <row r="1257" spans="1:20" ht="31.5">
      <c r="A1257" s="13">
        <f>A1254+1</f>
        <v>1061</v>
      </c>
      <c r="B1257" s="15" t="s">
        <v>1204</v>
      </c>
      <c r="C1257" s="22"/>
      <c r="D1257" s="13"/>
      <c r="E1257" s="11">
        <v>1241020.8823529412</v>
      </c>
      <c r="F1257" s="11">
        <v>0</v>
      </c>
      <c r="G1257" s="11">
        <v>0</v>
      </c>
      <c r="H1257" s="11">
        <v>0</v>
      </c>
      <c r="I1257" s="11">
        <v>870</v>
      </c>
      <c r="J1257" s="11">
        <v>1241020.8823529412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0">
        <v>0</v>
      </c>
      <c r="R1257" s="14">
        <v>0</v>
      </c>
      <c r="S1257" s="9"/>
      <c r="T1257" s="9"/>
    </row>
    <row r="1258" spans="1:20" ht="15.75" customHeight="1">
      <c r="A1258" s="35" t="s">
        <v>29</v>
      </c>
      <c r="B1258" s="35"/>
      <c r="C1258" s="35"/>
      <c r="D1258" s="35"/>
      <c r="E1258" s="14">
        <f>SUM(E1257)</f>
        <v>1241020.8823529412</v>
      </c>
      <c r="F1258" s="14">
        <f aca="true" t="shared" si="135" ref="F1258:R1258">SUM(F1257)</f>
        <v>0</v>
      </c>
      <c r="G1258" s="14">
        <f t="shared" si="135"/>
        <v>0</v>
      </c>
      <c r="H1258" s="14">
        <f t="shared" si="135"/>
        <v>0</v>
      </c>
      <c r="I1258" s="14">
        <f t="shared" si="135"/>
        <v>870</v>
      </c>
      <c r="J1258" s="14">
        <f t="shared" si="135"/>
        <v>1241020.8823529412</v>
      </c>
      <c r="K1258" s="14">
        <f t="shared" si="135"/>
        <v>0</v>
      </c>
      <c r="L1258" s="14">
        <f t="shared" si="135"/>
        <v>0</v>
      </c>
      <c r="M1258" s="14">
        <f t="shared" si="135"/>
        <v>0</v>
      </c>
      <c r="N1258" s="14">
        <f t="shared" si="135"/>
        <v>0</v>
      </c>
      <c r="O1258" s="14">
        <f t="shared" si="135"/>
        <v>0</v>
      </c>
      <c r="P1258" s="14">
        <f t="shared" si="135"/>
        <v>0</v>
      </c>
      <c r="Q1258" s="14">
        <f t="shared" si="135"/>
        <v>0</v>
      </c>
      <c r="R1258" s="14">
        <f t="shared" si="135"/>
        <v>0</v>
      </c>
      <c r="S1258" s="9"/>
      <c r="T1258" s="9"/>
    </row>
    <row r="1259" spans="1:20" ht="22.5">
      <c r="A1259" s="44" t="s">
        <v>100</v>
      </c>
      <c r="B1259" s="44"/>
      <c r="C1259" s="46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5"/>
      <c r="S1259" s="9"/>
      <c r="T1259" s="9"/>
    </row>
    <row r="1260" spans="1:20" ht="15.75">
      <c r="A1260" s="13">
        <f>A1257+1</f>
        <v>1062</v>
      </c>
      <c r="B1260" s="15" t="s">
        <v>1217</v>
      </c>
      <c r="C1260" s="22"/>
      <c r="D1260" s="13"/>
      <c r="E1260" s="11">
        <v>1932723.017647059</v>
      </c>
      <c r="F1260" s="11">
        <v>1932723.017647059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0">
        <v>0</v>
      </c>
      <c r="R1260" s="14">
        <v>0</v>
      </c>
      <c r="S1260" s="9"/>
      <c r="T1260" s="9"/>
    </row>
    <row r="1261" spans="1:20" ht="15.75">
      <c r="A1261" s="13">
        <f>A1260+1</f>
        <v>1063</v>
      </c>
      <c r="B1261" s="15" t="s">
        <v>1218</v>
      </c>
      <c r="C1261" s="22"/>
      <c r="D1261" s="13"/>
      <c r="E1261" s="11">
        <v>2053550.3411764705</v>
      </c>
      <c r="F1261" s="11">
        <v>2053550.3411764705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0">
        <v>0</v>
      </c>
      <c r="R1261" s="14">
        <v>0</v>
      </c>
      <c r="S1261" s="9"/>
      <c r="T1261" s="9"/>
    </row>
    <row r="1262" spans="1:20" ht="15.75" customHeight="1">
      <c r="A1262" s="35" t="s">
        <v>29</v>
      </c>
      <c r="B1262" s="35"/>
      <c r="C1262" s="35"/>
      <c r="D1262" s="35"/>
      <c r="E1262" s="14">
        <f>SUM(E1260:E1261)</f>
        <v>3986273.3588235294</v>
      </c>
      <c r="F1262" s="14">
        <f aca="true" t="shared" si="136" ref="F1262:R1262">SUM(F1260:F1261)</f>
        <v>3986273.3588235294</v>
      </c>
      <c r="G1262" s="14">
        <f t="shared" si="136"/>
        <v>0</v>
      </c>
      <c r="H1262" s="14">
        <f t="shared" si="136"/>
        <v>0</v>
      </c>
      <c r="I1262" s="14">
        <f t="shared" si="136"/>
        <v>0</v>
      </c>
      <c r="J1262" s="14">
        <f t="shared" si="136"/>
        <v>0</v>
      </c>
      <c r="K1262" s="14">
        <f t="shared" si="136"/>
        <v>0</v>
      </c>
      <c r="L1262" s="14">
        <f t="shared" si="136"/>
        <v>0</v>
      </c>
      <c r="M1262" s="14">
        <f t="shared" si="136"/>
        <v>0</v>
      </c>
      <c r="N1262" s="14">
        <f t="shared" si="136"/>
        <v>0</v>
      </c>
      <c r="O1262" s="14">
        <f t="shared" si="136"/>
        <v>0</v>
      </c>
      <c r="P1262" s="14">
        <f t="shared" si="136"/>
        <v>0</v>
      </c>
      <c r="Q1262" s="14">
        <f t="shared" si="136"/>
        <v>0</v>
      </c>
      <c r="R1262" s="14">
        <f t="shared" si="136"/>
        <v>0</v>
      </c>
      <c r="S1262" s="9"/>
      <c r="T1262" s="9"/>
    </row>
    <row r="1263" spans="1:20" ht="22.5">
      <c r="A1263" s="44" t="s">
        <v>101</v>
      </c>
      <c r="B1263" s="44"/>
      <c r="C1263" s="46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5"/>
      <c r="S1263" s="9"/>
      <c r="T1263" s="9"/>
    </row>
    <row r="1264" spans="1:20" ht="31.5">
      <c r="A1264" s="13">
        <f>A1261+1</f>
        <v>1064</v>
      </c>
      <c r="B1264" s="15" t="s">
        <v>1208</v>
      </c>
      <c r="C1264" s="22">
        <v>2003</v>
      </c>
      <c r="D1264" s="13" t="s">
        <v>2020</v>
      </c>
      <c r="E1264" s="11">
        <v>8926133.328725493</v>
      </c>
      <c r="F1264" s="11">
        <v>6386129.513725491</v>
      </c>
      <c r="G1264" s="11">
        <v>0</v>
      </c>
      <c r="H1264" s="11">
        <v>0</v>
      </c>
      <c r="I1264" s="11">
        <v>974.5</v>
      </c>
      <c r="J1264" s="11">
        <v>1390086.0343137255</v>
      </c>
      <c r="K1264" s="11">
        <v>0</v>
      </c>
      <c r="L1264" s="11">
        <v>0</v>
      </c>
      <c r="M1264" s="11">
        <v>1544.3</v>
      </c>
      <c r="N1264" s="11">
        <v>807329.4456862744</v>
      </c>
      <c r="O1264" s="11">
        <v>161.5</v>
      </c>
      <c r="P1264" s="11">
        <v>342588.335</v>
      </c>
      <c r="Q1264" s="10">
        <v>0</v>
      </c>
      <c r="R1264" s="14">
        <v>0</v>
      </c>
      <c r="S1264" s="9"/>
      <c r="T1264" s="9"/>
    </row>
    <row r="1265" spans="1:20" ht="31.5">
      <c r="A1265" s="13">
        <f>A1264+1</f>
        <v>1065</v>
      </c>
      <c r="B1265" s="15" t="s">
        <v>1209</v>
      </c>
      <c r="C1265" s="22"/>
      <c r="D1265" s="13"/>
      <c r="E1265" s="11">
        <v>12980364.861352941</v>
      </c>
      <c r="F1265" s="11">
        <v>6471784.503921569</v>
      </c>
      <c r="G1265" s="11">
        <v>0</v>
      </c>
      <c r="H1265" s="11">
        <v>0</v>
      </c>
      <c r="I1265" s="11">
        <v>1382</v>
      </c>
      <c r="J1265" s="11">
        <v>5405936.882352941</v>
      </c>
      <c r="K1265" s="11">
        <v>0</v>
      </c>
      <c r="L1265" s="11">
        <v>0</v>
      </c>
      <c r="M1265" s="11">
        <v>21.1</v>
      </c>
      <c r="N1265" s="11">
        <v>837270.0960784314</v>
      </c>
      <c r="O1265" s="11">
        <v>125.1</v>
      </c>
      <c r="P1265" s="11">
        <v>265373.37899999996</v>
      </c>
      <c r="Q1265" s="10">
        <v>0</v>
      </c>
      <c r="R1265" s="14">
        <v>0</v>
      </c>
      <c r="S1265" s="9"/>
      <c r="T1265" s="9"/>
    </row>
    <row r="1266" spans="1:20" ht="47.25">
      <c r="A1266" s="13">
        <f aca="true" t="shared" si="137" ref="A1266:A1272">A1265+1</f>
        <v>1066</v>
      </c>
      <c r="B1266" s="15" t="s">
        <v>1210</v>
      </c>
      <c r="C1266" s="22">
        <v>2011</v>
      </c>
      <c r="D1266" s="13" t="s">
        <v>2026</v>
      </c>
      <c r="E1266" s="11">
        <v>11876137.877647057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1539</v>
      </c>
      <c r="L1266" s="11">
        <v>3518908.11</v>
      </c>
      <c r="M1266" s="11">
        <v>6885</v>
      </c>
      <c r="N1266" s="11">
        <v>7816300.8176470585</v>
      </c>
      <c r="O1266" s="11">
        <v>255</v>
      </c>
      <c r="P1266" s="11">
        <v>540928.95</v>
      </c>
      <c r="Q1266" s="10">
        <v>0</v>
      </c>
      <c r="R1266" s="14">
        <v>0</v>
      </c>
      <c r="S1266" s="9"/>
      <c r="T1266" s="9"/>
    </row>
    <row r="1267" spans="1:20" ht="31.5">
      <c r="A1267" s="13">
        <f t="shared" si="137"/>
        <v>1067</v>
      </c>
      <c r="B1267" s="15" t="s">
        <v>1211</v>
      </c>
      <c r="C1267" s="22">
        <v>2012</v>
      </c>
      <c r="D1267" s="13" t="s">
        <v>2020</v>
      </c>
      <c r="E1267" s="11">
        <v>7655136.269901961</v>
      </c>
      <c r="F1267" s="11">
        <v>6451360.214705883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1501</v>
      </c>
      <c r="N1267" s="11">
        <v>909977.3901960785</v>
      </c>
      <c r="O1267" s="11">
        <v>138.5</v>
      </c>
      <c r="P1267" s="11">
        <v>293798.665</v>
      </c>
      <c r="Q1267" s="10">
        <v>0</v>
      </c>
      <c r="R1267" s="14">
        <v>0</v>
      </c>
      <c r="S1267" s="9"/>
      <c r="T1267" s="9"/>
    </row>
    <row r="1268" spans="1:20" ht="31.5">
      <c r="A1268" s="13">
        <f t="shared" si="137"/>
        <v>1068</v>
      </c>
      <c r="B1268" s="15" t="s">
        <v>1212</v>
      </c>
      <c r="C1268" s="22">
        <v>2012</v>
      </c>
      <c r="D1268" s="13" t="s">
        <v>2020</v>
      </c>
      <c r="E1268" s="11">
        <v>4528538.797039215</v>
      </c>
      <c r="F1268" s="11">
        <v>3658667.9774509803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1257</v>
      </c>
      <c r="N1268" s="11">
        <v>640559.3705882352</v>
      </c>
      <c r="O1268" s="11">
        <v>108.1</v>
      </c>
      <c r="P1268" s="11">
        <v>229311.449</v>
      </c>
      <c r="Q1268" s="10">
        <v>0</v>
      </c>
      <c r="R1268" s="14">
        <v>0</v>
      </c>
      <c r="S1268" s="9"/>
      <c r="T1268" s="9"/>
    </row>
    <row r="1269" spans="1:20" ht="31.5">
      <c r="A1269" s="13">
        <f t="shared" si="137"/>
        <v>1069</v>
      </c>
      <c r="B1269" s="15" t="s">
        <v>1213</v>
      </c>
      <c r="C1269" s="22"/>
      <c r="D1269" s="13"/>
      <c r="E1269" s="11">
        <v>11759327.839215687</v>
      </c>
      <c r="F1269" s="11">
        <v>9602578.005882353</v>
      </c>
      <c r="G1269" s="11">
        <v>0</v>
      </c>
      <c r="H1269" s="11">
        <v>0</v>
      </c>
      <c r="I1269" s="11">
        <v>1217</v>
      </c>
      <c r="J1269" s="11">
        <v>1736002.7745098039</v>
      </c>
      <c r="K1269" s="11">
        <v>0</v>
      </c>
      <c r="L1269" s="11">
        <v>0</v>
      </c>
      <c r="M1269" s="11">
        <v>25</v>
      </c>
      <c r="N1269" s="11">
        <v>420747.0588235294</v>
      </c>
      <c r="O1269" s="11">
        <v>0</v>
      </c>
      <c r="P1269" s="11">
        <v>0</v>
      </c>
      <c r="Q1269" s="10">
        <v>0</v>
      </c>
      <c r="R1269" s="14">
        <v>0</v>
      </c>
      <c r="S1269" s="9"/>
      <c r="T1269" s="9"/>
    </row>
    <row r="1270" spans="1:20" ht="31.5">
      <c r="A1270" s="13">
        <f t="shared" si="137"/>
        <v>1070</v>
      </c>
      <c r="B1270" s="15" t="s">
        <v>1214</v>
      </c>
      <c r="C1270" s="22"/>
      <c r="D1270" s="13"/>
      <c r="E1270" s="11">
        <v>11030723.49411765</v>
      </c>
      <c r="F1270" s="11">
        <v>8984169.001960786</v>
      </c>
      <c r="G1270" s="11">
        <v>0</v>
      </c>
      <c r="H1270" s="11">
        <v>0</v>
      </c>
      <c r="I1270" s="11">
        <v>1112</v>
      </c>
      <c r="J1270" s="11">
        <v>1586224.392156863</v>
      </c>
      <c r="K1270" s="11">
        <v>0</v>
      </c>
      <c r="L1270" s="11">
        <v>0</v>
      </c>
      <c r="M1270" s="11">
        <v>19.5</v>
      </c>
      <c r="N1270" s="11">
        <v>269414</v>
      </c>
      <c r="O1270" s="11">
        <v>90</v>
      </c>
      <c r="P1270" s="11">
        <v>190916.1</v>
      </c>
      <c r="Q1270" s="10">
        <v>0</v>
      </c>
      <c r="R1270" s="14">
        <v>0</v>
      </c>
      <c r="S1270" s="9"/>
      <c r="T1270" s="9"/>
    </row>
    <row r="1271" spans="1:20" ht="31.5">
      <c r="A1271" s="13">
        <f t="shared" si="137"/>
        <v>1071</v>
      </c>
      <c r="B1271" s="15" t="s">
        <v>1215</v>
      </c>
      <c r="C1271" s="22">
        <v>2013</v>
      </c>
      <c r="D1271" s="13" t="s">
        <v>2020</v>
      </c>
      <c r="E1271" s="11">
        <v>10057576.422549022</v>
      </c>
      <c r="F1271" s="11">
        <v>9416647.063725492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33.5</v>
      </c>
      <c r="N1271" s="11">
        <v>492439.0588235294</v>
      </c>
      <c r="O1271" s="11">
        <v>70</v>
      </c>
      <c r="P1271" s="11">
        <v>148490.3</v>
      </c>
      <c r="Q1271" s="10">
        <v>0</v>
      </c>
      <c r="R1271" s="14">
        <v>0</v>
      </c>
      <c r="S1271" s="9"/>
      <c r="T1271" s="9"/>
    </row>
    <row r="1272" spans="1:20" ht="31.5">
      <c r="A1272" s="13">
        <f t="shared" si="137"/>
        <v>1072</v>
      </c>
      <c r="B1272" s="15" t="s">
        <v>1216</v>
      </c>
      <c r="C1272" s="22"/>
      <c r="D1272" s="13"/>
      <c r="E1272" s="11">
        <v>63048334.22197255</v>
      </c>
      <c r="F1272" s="11">
        <v>21003817.89215686</v>
      </c>
      <c r="G1272" s="11">
        <v>0</v>
      </c>
      <c r="H1272" s="11">
        <v>0</v>
      </c>
      <c r="I1272" s="11">
        <v>8744</v>
      </c>
      <c r="J1272" s="11">
        <v>41378134.289215684</v>
      </c>
      <c r="K1272" s="11">
        <v>0</v>
      </c>
      <c r="L1272" s="11">
        <v>0</v>
      </c>
      <c r="M1272" s="11">
        <v>0</v>
      </c>
      <c r="N1272" s="11">
        <v>0</v>
      </c>
      <c r="O1272" s="11">
        <v>314.14</v>
      </c>
      <c r="P1272" s="11">
        <v>666382.0406</v>
      </c>
      <c r="Q1272" s="10">
        <v>0</v>
      </c>
      <c r="R1272" s="14">
        <v>0</v>
      </c>
      <c r="S1272" s="9"/>
      <c r="T1272" s="9"/>
    </row>
    <row r="1273" spans="1:20" ht="15.75" customHeight="1">
      <c r="A1273" s="35" t="s">
        <v>29</v>
      </c>
      <c r="B1273" s="35"/>
      <c r="C1273" s="35"/>
      <c r="D1273" s="35"/>
      <c r="E1273" s="14">
        <f>SUM(E1264:E1272)</f>
        <v>141862273.1125216</v>
      </c>
      <c r="F1273" s="14">
        <f aca="true" t="shared" si="138" ref="F1273:R1273">SUM(F1264:F1272)</f>
        <v>71975154.17352942</v>
      </c>
      <c r="G1273" s="14">
        <f t="shared" si="138"/>
        <v>0</v>
      </c>
      <c r="H1273" s="14">
        <f t="shared" si="138"/>
        <v>0</v>
      </c>
      <c r="I1273" s="14">
        <f t="shared" si="138"/>
        <v>13429.5</v>
      </c>
      <c r="J1273" s="14">
        <f t="shared" si="138"/>
        <v>51496384.37254902</v>
      </c>
      <c r="K1273" s="14">
        <f t="shared" si="138"/>
        <v>1539</v>
      </c>
      <c r="L1273" s="14">
        <f t="shared" si="138"/>
        <v>3518908.11</v>
      </c>
      <c r="M1273" s="14">
        <f t="shared" si="138"/>
        <v>11286.4</v>
      </c>
      <c r="N1273" s="14">
        <f t="shared" si="138"/>
        <v>12194037.237843137</v>
      </c>
      <c r="O1273" s="14">
        <f t="shared" si="138"/>
        <v>1262.3400000000001</v>
      </c>
      <c r="P1273" s="14">
        <f t="shared" si="138"/>
        <v>2677789.2186000003</v>
      </c>
      <c r="Q1273" s="14">
        <f t="shared" si="138"/>
        <v>0</v>
      </c>
      <c r="R1273" s="14">
        <f t="shared" si="138"/>
        <v>0</v>
      </c>
      <c r="S1273" s="9"/>
      <c r="T1273" s="9"/>
    </row>
    <row r="1274" spans="1:20" ht="22.5">
      <c r="A1274" s="44" t="s">
        <v>102</v>
      </c>
      <c r="B1274" s="44"/>
      <c r="C1274" s="46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5"/>
      <c r="S1274" s="9"/>
      <c r="T1274" s="9"/>
    </row>
    <row r="1275" spans="1:20" ht="31.5">
      <c r="A1275" s="13">
        <f>A1272+1</f>
        <v>1073</v>
      </c>
      <c r="B1275" s="15" t="s">
        <v>1219</v>
      </c>
      <c r="C1275" s="27"/>
      <c r="D1275" s="53"/>
      <c r="E1275" s="11">
        <v>733508.9294117647</v>
      </c>
      <c r="F1275" s="11">
        <v>733508.9294117647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0">
        <v>0</v>
      </c>
      <c r="R1275" s="14">
        <v>0</v>
      </c>
      <c r="S1275" s="9"/>
      <c r="T1275" s="9"/>
    </row>
    <row r="1276" spans="1:20" ht="31.5">
      <c r="A1276" s="13">
        <f>A1275+1</f>
        <v>1074</v>
      </c>
      <c r="B1276" s="15" t="s">
        <v>1220</v>
      </c>
      <c r="C1276" s="27">
        <v>2009</v>
      </c>
      <c r="D1276" s="54" t="s">
        <v>2105</v>
      </c>
      <c r="E1276" s="11">
        <v>7694856.262745097</v>
      </c>
      <c r="F1276" s="11">
        <v>3559668.498039215</v>
      </c>
      <c r="G1276" s="11">
        <v>0</v>
      </c>
      <c r="H1276" s="11">
        <v>0</v>
      </c>
      <c r="I1276" s="11">
        <v>900</v>
      </c>
      <c r="J1276" s="11">
        <v>3520508.8235294116</v>
      </c>
      <c r="K1276" s="11">
        <v>0</v>
      </c>
      <c r="L1276" s="11">
        <v>0</v>
      </c>
      <c r="M1276" s="11">
        <v>372</v>
      </c>
      <c r="N1276" s="11">
        <v>614678.9411764706</v>
      </c>
      <c r="O1276" s="11">
        <v>0</v>
      </c>
      <c r="P1276" s="11">
        <v>0</v>
      </c>
      <c r="Q1276" s="10">
        <v>0</v>
      </c>
      <c r="R1276" s="14">
        <v>0</v>
      </c>
      <c r="S1276" s="9"/>
      <c r="T1276" s="9"/>
    </row>
    <row r="1277" spans="1:20" ht="31.5">
      <c r="A1277" s="13">
        <f aca="true" t="shared" si="139" ref="A1277:A1286">A1276+1</f>
        <v>1075</v>
      </c>
      <c r="B1277" s="15" t="s">
        <v>1221</v>
      </c>
      <c r="C1277" s="27">
        <v>2013</v>
      </c>
      <c r="D1277" s="53" t="s">
        <v>2025</v>
      </c>
      <c r="E1277" s="11">
        <v>1748973.3107843138</v>
      </c>
      <c r="F1277" s="11">
        <v>784462.2323529413</v>
      </c>
      <c r="G1277" s="11">
        <v>0</v>
      </c>
      <c r="H1277" s="11">
        <v>0</v>
      </c>
      <c r="I1277" s="11">
        <v>430</v>
      </c>
      <c r="J1277" s="11">
        <v>964511.0784313725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0">
        <v>0</v>
      </c>
      <c r="R1277" s="14">
        <v>0</v>
      </c>
      <c r="S1277" s="9"/>
      <c r="T1277" s="9"/>
    </row>
    <row r="1278" spans="1:20" ht="94.5">
      <c r="A1278" s="13">
        <f t="shared" si="139"/>
        <v>1076</v>
      </c>
      <c r="B1278" s="15" t="s">
        <v>1222</v>
      </c>
      <c r="C1278" s="27">
        <v>2014</v>
      </c>
      <c r="D1278" s="53" t="s">
        <v>2149</v>
      </c>
      <c r="E1278" s="11">
        <v>2496192.1</v>
      </c>
      <c r="F1278" s="11">
        <v>2268464.5705882353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27</v>
      </c>
      <c r="N1278" s="11">
        <v>227727.52941176476</v>
      </c>
      <c r="O1278" s="11">
        <v>0</v>
      </c>
      <c r="P1278" s="11">
        <v>0</v>
      </c>
      <c r="Q1278" s="10">
        <v>0</v>
      </c>
      <c r="R1278" s="14">
        <v>0</v>
      </c>
      <c r="S1278" s="9"/>
      <c r="T1278" s="9"/>
    </row>
    <row r="1279" spans="1:20" ht="157.5" customHeight="1">
      <c r="A1279" s="13">
        <f t="shared" si="139"/>
        <v>1077</v>
      </c>
      <c r="B1279" s="15" t="s">
        <v>1223</v>
      </c>
      <c r="C1279" s="27">
        <v>2011</v>
      </c>
      <c r="D1279" s="53" t="s">
        <v>2150</v>
      </c>
      <c r="E1279" s="11">
        <v>209355.48823529412</v>
      </c>
      <c r="F1279" s="11">
        <v>209355.48823529412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0">
        <v>0</v>
      </c>
      <c r="R1279" s="14">
        <v>0</v>
      </c>
      <c r="S1279" s="9"/>
      <c r="T1279" s="9"/>
    </row>
    <row r="1280" spans="1:20" ht="47.25">
      <c r="A1280" s="13">
        <f t="shared" si="139"/>
        <v>1078</v>
      </c>
      <c r="B1280" s="15" t="s">
        <v>1224</v>
      </c>
      <c r="C1280" s="27">
        <v>2012</v>
      </c>
      <c r="D1280" s="53" t="s">
        <v>2022</v>
      </c>
      <c r="E1280" s="11">
        <v>3716092.647058823</v>
      </c>
      <c r="F1280" s="11">
        <v>0</v>
      </c>
      <c r="G1280" s="11">
        <v>0</v>
      </c>
      <c r="H1280" s="11">
        <v>0</v>
      </c>
      <c r="I1280" s="11">
        <v>950</v>
      </c>
      <c r="J1280" s="11">
        <v>3716092.647058823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0">
        <v>0</v>
      </c>
      <c r="R1280" s="14">
        <v>0</v>
      </c>
      <c r="S1280" s="9"/>
      <c r="T1280" s="9"/>
    </row>
    <row r="1281" spans="1:20" ht="173.25">
      <c r="A1281" s="13">
        <f t="shared" si="139"/>
        <v>1079</v>
      </c>
      <c r="B1281" s="15" t="s">
        <v>1225</v>
      </c>
      <c r="C1281" s="27">
        <v>2014</v>
      </c>
      <c r="D1281" s="53" t="s">
        <v>2023</v>
      </c>
      <c r="E1281" s="11">
        <v>4278346.531372549</v>
      </c>
      <c r="F1281" s="11">
        <v>963733.7029411766</v>
      </c>
      <c r="G1281" s="11">
        <v>0</v>
      </c>
      <c r="H1281" s="11">
        <v>0</v>
      </c>
      <c r="I1281" s="11">
        <v>600</v>
      </c>
      <c r="J1281" s="11">
        <v>3314612.8284313725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0">
        <v>0</v>
      </c>
      <c r="R1281" s="14">
        <v>0</v>
      </c>
      <c r="S1281" s="9"/>
      <c r="T1281" s="9"/>
    </row>
    <row r="1282" spans="1:20" ht="31.5">
      <c r="A1282" s="13">
        <f t="shared" si="139"/>
        <v>1080</v>
      </c>
      <c r="B1282" s="15" t="s">
        <v>1226</v>
      </c>
      <c r="C1282" s="27"/>
      <c r="D1282" s="53"/>
      <c r="E1282" s="11">
        <v>3005547.682352941</v>
      </c>
      <c r="F1282" s="11">
        <v>826694.2656862746</v>
      </c>
      <c r="G1282" s="11">
        <v>0</v>
      </c>
      <c r="H1282" s="11">
        <v>0</v>
      </c>
      <c r="I1282" s="11">
        <v>540</v>
      </c>
      <c r="J1282" s="11">
        <v>2178853.4166666665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0">
        <v>0</v>
      </c>
      <c r="R1282" s="14">
        <v>0</v>
      </c>
      <c r="S1282" s="9"/>
      <c r="T1282" s="9"/>
    </row>
    <row r="1283" spans="1:20" ht="141.75">
      <c r="A1283" s="13">
        <f t="shared" si="139"/>
        <v>1081</v>
      </c>
      <c r="B1283" s="15" t="s">
        <v>1227</v>
      </c>
      <c r="C1283" s="27">
        <v>2014</v>
      </c>
      <c r="D1283" s="53" t="s">
        <v>2106</v>
      </c>
      <c r="E1283" s="11">
        <v>6917406.923529413</v>
      </c>
      <c r="F1283" s="11">
        <v>1441059.8647058825</v>
      </c>
      <c r="G1283" s="11">
        <v>0</v>
      </c>
      <c r="H1283" s="11">
        <v>0</v>
      </c>
      <c r="I1283" s="11">
        <v>1400</v>
      </c>
      <c r="J1283" s="11">
        <v>5476347.05882353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0">
        <v>0</v>
      </c>
      <c r="R1283" s="14">
        <v>0</v>
      </c>
      <c r="S1283" s="9"/>
      <c r="T1283" s="9"/>
    </row>
    <row r="1284" spans="1:20" ht="220.5">
      <c r="A1284" s="13">
        <f t="shared" si="139"/>
        <v>1082</v>
      </c>
      <c r="B1284" s="15" t="s">
        <v>1228</v>
      </c>
      <c r="C1284" s="27" t="s">
        <v>2024</v>
      </c>
      <c r="D1284" s="53" t="s">
        <v>2107</v>
      </c>
      <c r="E1284" s="11">
        <v>5851924.61372549</v>
      </c>
      <c r="F1284" s="11">
        <v>1236146.3784313726</v>
      </c>
      <c r="G1284" s="11">
        <v>0</v>
      </c>
      <c r="H1284" s="11">
        <v>0</v>
      </c>
      <c r="I1284" s="11">
        <v>1180</v>
      </c>
      <c r="J1284" s="11">
        <v>4615778.235294118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0">
        <v>0</v>
      </c>
      <c r="R1284" s="14">
        <v>0</v>
      </c>
      <c r="S1284" s="9"/>
      <c r="T1284" s="9"/>
    </row>
    <row r="1285" spans="1:20" ht="31.5">
      <c r="A1285" s="13">
        <f t="shared" si="139"/>
        <v>1083</v>
      </c>
      <c r="B1285" s="15" t="s">
        <v>1915</v>
      </c>
      <c r="C1285" s="28"/>
      <c r="D1285" s="55"/>
      <c r="E1285" s="11">
        <v>365656.9058823529</v>
      </c>
      <c r="F1285" s="11">
        <v>365656.9058823529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0">
        <v>0</v>
      </c>
      <c r="R1285" s="14">
        <v>0</v>
      </c>
      <c r="S1285" s="9"/>
      <c r="T1285" s="9"/>
    </row>
    <row r="1286" spans="1:20" ht="47.25">
      <c r="A1286" s="13">
        <f t="shared" si="139"/>
        <v>1084</v>
      </c>
      <c r="B1286" s="15" t="s">
        <v>1914</v>
      </c>
      <c r="C1286" s="28">
        <v>2013</v>
      </c>
      <c r="D1286" s="55" t="s">
        <v>2022</v>
      </c>
      <c r="E1286" s="11">
        <v>2482139.5372549016</v>
      </c>
      <c r="F1286" s="11">
        <v>714061.7725490195</v>
      </c>
      <c r="G1286" s="11">
        <v>0</v>
      </c>
      <c r="H1286" s="11">
        <v>0</v>
      </c>
      <c r="I1286" s="11">
        <v>452</v>
      </c>
      <c r="J1286" s="11">
        <v>1768077.7647058822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0">
        <v>0</v>
      </c>
      <c r="R1286" s="14">
        <v>0</v>
      </c>
      <c r="S1286" s="9"/>
      <c r="T1286" s="9"/>
    </row>
    <row r="1287" spans="1:20" ht="15.75" customHeight="1">
      <c r="A1287" s="35" t="s">
        <v>29</v>
      </c>
      <c r="B1287" s="35"/>
      <c r="C1287" s="35"/>
      <c r="D1287" s="35"/>
      <c r="E1287" s="14">
        <f>SUM(E1275:E1286)</f>
        <v>39500000.93235294</v>
      </c>
      <c r="F1287" s="14">
        <f aca="true" t="shared" si="140" ref="F1287:R1287">SUM(F1275:F1286)</f>
        <v>13102812.60882353</v>
      </c>
      <c r="G1287" s="14">
        <f t="shared" si="140"/>
        <v>0</v>
      </c>
      <c r="H1287" s="14">
        <f t="shared" si="140"/>
        <v>0</v>
      </c>
      <c r="I1287" s="14">
        <f t="shared" si="140"/>
        <v>6452</v>
      </c>
      <c r="J1287" s="14">
        <f t="shared" si="140"/>
        <v>25554781.852941178</v>
      </c>
      <c r="K1287" s="14">
        <f t="shared" si="140"/>
        <v>0</v>
      </c>
      <c r="L1287" s="14">
        <f t="shared" si="140"/>
        <v>0</v>
      </c>
      <c r="M1287" s="14">
        <f t="shared" si="140"/>
        <v>399</v>
      </c>
      <c r="N1287" s="14">
        <f t="shared" si="140"/>
        <v>842406.4705882354</v>
      </c>
      <c r="O1287" s="14">
        <f t="shared" si="140"/>
        <v>0</v>
      </c>
      <c r="P1287" s="14">
        <f t="shared" si="140"/>
        <v>0</v>
      </c>
      <c r="Q1287" s="14">
        <f t="shared" si="140"/>
        <v>0</v>
      </c>
      <c r="R1287" s="14">
        <f t="shared" si="140"/>
        <v>0</v>
      </c>
      <c r="S1287" s="9"/>
      <c r="T1287" s="9"/>
    </row>
    <row r="1288" spans="1:20" ht="22.5">
      <c r="A1288" s="44" t="s">
        <v>1239</v>
      </c>
      <c r="B1288" s="44"/>
      <c r="C1288" s="46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5"/>
      <c r="S1288" s="9"/>
      <c r="T1288" s="9"/>
    </row>
    <row r="1289" spans="1:20" ht="31.5">
      <c r="A1289" s="13">
        <f>A1286+1</f>
        <v>1085</v>
      </c>
      <c r="B1289" s="15" t="s">
        <v>1240</v>
      </c>
      <c r="C1289" s="22"/>
      <c r="D1289" s="13"/>
      <c r="E1289" s="11">
        <v>2392532.919607843</v>
      </c>
      <c r="F1289" s="11">
        <v>2392532.919607843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0">
        <v>0</v>
      </c>
      <c r="R1289" s="14">
        <v>0</v>
      </c>
      <c r="S1289" s="9"/>
      <c r="T1289" s="9"/>
    </row>
    <row r="1290" spans="1:20" ht="31.5">
      <c r="A1290" s="13">
        <f>A1289+1</f>
        <v>1086</v>
      </c>
      <c r="B1290" s="15" t="s">
        <v>1241</v>
      </c>
      <c r="C1290" s="22"/>
      <c r="D1290" s="13"/>
      <c r="E1290" s="11">
        <v>3056251.873529413</v>
      </c>
      <c r="F1290" s="11">
        <v>3056251.873529413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0">
        <v>0</v>
      </c>
      <c r="R1290" s="14">
        <v>0</v>
      </c>
      <c r="S1290" s="9"/>
      <c r="T1290" s="9"/>
    </row>
    <row r="1291" spans="1:20" ht="31.5">
      <c r="A1291" s="13">
        <f>A1290+1</f>
        <v>1087</v>
      </c>
      <c r="B1291" s="15" t="s">
        <v>1247</v>
      </c>
      <c r="C1291" s="22" t="s">
        <v>2059</v>
      </c>
      <c r="D1291" s="13" t="s">
        <v>2151</v>
      </c>
      <c r="E1291" s="11">
        <v>11931403.660784313</v>
      </c>
      <c r="F1291" s="11">
        <v>1600310.543137255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2847</v>
      </c>
      <c r="N1291" s="11">
        <v>10331093.11764706</v>
      </c>
      <c r="O1291" s="11">
        <v>0</v>
      </c>
      <c r="P1291" s="11">
        <v>0</v>
      </c>
      <c r="Q1291" s="10">
        <v>0</v>
      </c>
      <c r="R1291" s="14">
        <v>0</v>
      </c>
      <c r="S1291" s="9"/>
      <c r="T1291" s="9"/>
    </row>
    <row r="1292" spans="1:20" ht="31.5">
      <c r="A1292" s="13">
        <f>A1291+1</f>
        <v>1088</v>
      </c>
      <c r="B1292" s="15" t="s">
        <v>1248</v>
      </c>
      <c r="C1292" s="22"/>
      <c r="D1292" s="13"/>
      <c r="E1292" s="11">
        <v>3394509.176470588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2016</v>
      </c>
      <c r="N1292" s="11">
        <v>3394509.176470588</v>
      </c>
      <c r="O1292" s="11">
        <v>0</v>
      </c>
      <c r="P1292" s="11">
        <v>0</v>
      </c>
      <c r="Q1292" s="10">
        <v>0</v>
      </c>
      <c r="R1292" s="14">
        <v>0</v>
      </c>
      <c r="S1292" s="9"/>
      <c r="T1292" s="9"/>
    </row>
    <row r="1293" spans="1:20" ht="31.5">
      <c r="A1293" s="13">
        <f>A1292+1</f>
        <v>1089</v>
      </c>
      <c r="B1293" s="50" t="s">
        <v>2108</v>
      </c>
      <c r="C1293" s="22" t="s">
        <v>2060</v>
      </c>
      <c r="D1293" s="13" t="s">
        <v>2152</v>
      </c>
      <c r="E1293" s="11">
        <v>1911216.8480392157</v>
      </c>
      <c r="F1293" s="11">
        <v>1911216.8480392157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0">
        <v>0</v>
      </c>
      <c r="R1293" s="14">
        <v>0</v>
      </c>
      <c r="S1293" s="9"/>
      <c r="T1293" s="9"/>
    </row>
    <row r="1294" spans="1:20" ht="31.5">
      <c r="A1294" s="13">
        <f>A1293+1</f>
        <v>1090</v>
      </c>
      <c r="B1294" s="15" t="s">
        <v>1938</v>
      </c>
      <c r="C1294" s="22"/>
      <c r="D1294" s="13"/>
      <c r="E1294" s="11">
        <v>22476398.686274506</v>
      </c>
      <c r="F1294" s="11">
        <v>22476398.686274506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0">
        <v>0</v>
      </c>
      <c r="R1294" s="14">
        <v>0</v>
      </c>
      <c r="S1294" s="9"/>
      <c r="T1294" s="9"/>
    </row>
    <row r="1295" spans="1:20" ht="15.75" customHeight="1">
      <c r="A1295" s="35" t="s">
        <v>29</v>
      </c>
      <c r="B1295" s="35"/>
      <c r="C1295" s="35"/>
      <c r="D1295" s="35"/>
      <c r="E1295" s="14">
        <f>SUM(E1289:E1294)</f>
        <v>45162313.16470589</v>
      </c>
      <c r="F1295" s="14">
        <f aca="true" t="shared" si="141" ref="F1295:R1295">SUM(F1289:F1294)</f>
        <v>31436710.870588236</v>
      </c>
      <c r="G1295" s="14">
        <f t="shared" si="141"/>
        <v>0</v>
      </c>
      <c r="H1295" s="14">
        <f t="shared" si="141"/>
        <v>0</v>
      </c>
      <c r="I1295" s="14">
        <f t="shared" si="141"/>
        <v>0</v>
      </c>
      <c r="J1295" s="14">
        <f t="shared" si="141"/>
        <v>0</v>
      </c>
      <c r="K1295" s="14">
        <f t="shared" si="141"/>
        <v>0</v>
      </c>
      <c r="L1295" s="14">
        <f t="shared" si="141"/>
        <v>0</v>
      </c>
      <c r="M1295" s="14">
        <f t="shared" si="141"/>
        <v>4863</v>
      </c>
      <c r="N1295" s="14">
        <f t="shared" si="141"/>
        <v>13725602.294117648</v>
      </c>
      <c r="O1295" s="14">
        <f t="shared" si="141"/>
        <v>0</v>
      </c>
      <c r="P1295" s="14">
        <f t="shared" si="141"/>
        <v>0</v>
      </c>
      <c r="Q1295" s="14">
        <f t="shared" si="141"/>
        <v>0</v>
      </c>
      <c r="R1295" s="14">
        <f t="shared" si="141"/>
        <v>0</v>
      </c>
      <c r="S1295" s="9"/>
      <c r="T1295" s="9"/>
    </row>
    <row r="1296" spans="1:20" ht="22.5">
      <c r="A1296" s="44" t="s">
        <v>103</v>
      </c>
      <c r="B1296" s="44"/>
      <c r="C1296" s="46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5"/>
      <c r="S1296" s="9"/>
      <c r="T1296" s="9"/>
    </row>
    <row r="1297" spans="1:20" ht="31.5">
      <c r="A1297" s="13">
        <f>A1294+1</f>
        <v>1091</v>
      </c>
      <c r="B1297" s="15" t="s">
        <v>2109</v>
      </c>
      <c r="C1297" s="22">
        <v>2011</v>
      </c>
      <c r="D1297" s="13" t="s">
        <v>2020</v>
      </c>
      <c r="E1297" s="11">
        <v>11979217.505882353</v>
      </c>
      <c r="F1297" s="11">
        <v>2707730.8725490193</v>
      </c>
      <c r="G1297" s="11">
        <v>0</v>
      </c>
      <c r="H1297" s="11">
        <v>0</v>
      </c>
      <c r="I1297" s="11">
        <v>1317</v>
      </c>
      <c r="J1297" s="11">
        <v>3985616.4411764704</v>
      </c>
      <c r="K1297" s="11">
        <v>0</v>
      </c>
      <c r="L1297" s="11">
        <v>0</v>
      </c>
      <c r="M1297" s="11">
        <v>2803.1</v>
      </c>
      <c r="N1297" s="11">
        <v>5285870.192156862</v>
      </c>
      <c r="O1297" s="11">
        <v>0</v>
      </c>
      <c r="P1297" s="11">
        <v>0</v>
      </c>
      <c r="Q1297" s="10">
        <v>0</v>
      </c>
      <c r="R1297" s="14">
        <v>0</v>
      </c>
      <c r="S1297" s="9"/>
      <c r="T1297" s="9"/>
    </row>
    <row r="1298" spans="1:20" ht="31.5">
      <c r="A1298" s="13">
        <f>A1297+1</f>
        <v>1092</v>
      </c>
      <c r="B1298" s="15" t="s">
        <v>2167</v>
      </c>
      <c r="C1298" s="22">
        <v>2010</v>
      </c>
      <c r="D1298" s="13" t="s">
        <v>2100</v>
      </c>
      <c r="E1298" s="11">
        <v>403162.1470588235</v>
      </c>
      <c r="F1298" s="11">
        <v>403162.1470588235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0">
        <v>0</v>
      </c>
      <c r="R1298" s="14">
        <v>0</v>
      </c>
      <c r="S1298" s="9"/>
      <c r="T1298" s="9"/>
    </row>
    <row r="1299" spans="1:20" ht="31.5">
      <c r="A1299" s="13">
        <f aca="true" t="shared" si="142" ref="A1299:A1313">A1298+1</f>
        <v>1093</v>
      </c>
      <c r="B1299" s="15" t="s">
        <v>2110</v>
      </c>
      <c r="C1299" s="22">
        <v>2012</v>
      </c>
      <c r="D1299" s="13" t="s">
        <v>2020</v>
      </c>
      <c r="E1299" s="11">
        <v>461841.7254901961</v>
      </c>
      <c r="F1299" s="11">
        <v>461841.7254901961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0">
        <v>0</v>
      </c>
      <c r="R1299" s="14">
        <v>0</v>
      </c>
      <c r="S1299" s="9"/>
      <c r="T1299" s="9"/>
    </row>
    <row r="1300" spans="1:20" ht="31.5">
      <c r="A1300" s="13">
        <f t="shared" si="142"/>
        <v>1094</v>
      </c>
      <c r="B1300" s="15" t="s">
        <v>2111</v>
      </c>
      <c r="C1300" s="22"/>
      <c r="D1300" s="13"/>
      <c r="E1300" s="11">
        <v>4738825.13137255</v>
      </c>
      <c r="F1300" s="11">
        <v>0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2459</v>
      </c>
      <c r="N1300" s="11">
        <v>4738825.13137255</v>
      </c>
      <c r="O1300" s="11">
        <v>0</v>
      </c>
      <c r="P1300" s="11">
        <v>0</v>
      </c>
      <c r="Q1300" s="10">
        <v>0</v>
      </c>
      <c r="R1300" s="14">
        <v>0</v>
      </c>
      <c r="S1300" s="9"/>
      <c r="T1300" s="9"/>
    </row>
    <row r="1301" spans="1:20" ht="31.5">
      <c r="A1301" s="13">
        <f t="shared" si="142"/>
        <v>1095</v>
      </c>
      <c r="B1301" s="15" t="s">
        <v>2112</v>
      </c>
      <c r="C1301" s="22"/>
      <c r="D1301" s="13"/>
      <c r="E1301" s="11">
        <v>4827277.996078432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2336.6</v>
      </c>
      <c r="N1301" s="11">
        <v>4827277.996078432</v>
      </c>
      <c r="O1301" s="11">
        <v>0</v>
      </c>
      <c r="P1301" s="11">
        <v>0</v>
      </c>
      <c r="Q1301" s="10">
        <v>0</v>
      </c>
      <c r="R1301" s="14">
        <v>0</v>
      </c>
      <c r="S1301" s="9"/>
      <c r="T1301" s="9"/>
    </row>
    <row r="1302" spans="1:20" ht="31.5">
      <c r="A1302" s="13">
        <f t="shared" si="142"/>
        <v>1096</v>
      </c>
      <c r="B1302" s="15" t="s">
        <v>2113</v>
      </c>
      <c r="C1302" s="22">
        <v>2010</v>
      </c>
      <c r="D1302" s="13" t="s">
        <v>2020</v>
      </c>
      <c r="E1302" s="11">
        <v>4827277.996078432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2336.6</v>
      </c>
      <c r="N1302" s="11">
        <v>4827277.996078432</v>
      </c>
      <c r="O1302" s="11">
        <v>0</v>
      </c>
      <c r="P1302" s="11">
        <v>0</v>
      </c>
      <c r="Q1302" s="10">
        <v>0</v>
      </c>
      <c r="R1302" s="14">
        <v>0</v>
      </c>
      <c r="S1302" s="9"/>
      <c r="T1302" s="9"/>
    </row>
    <row r="1303" spans="1:20" ht="47.25">
      <c r="A1303" s="13">
        <f t="shared" si="142"/>
        <v>1097</v>
      </c>
      <c r="B1303" s="15" t="s">
        <v>2114</v>
      </c>
      <c r="C1303" s="22">
        <v>2013</v>
      </c>
      <c r="D1303" s="13" t="s">
        <v>2061</v>
      </c>
      <c r="E1303" s="11">
        <v>8471524.19607843</v>
      </c>
      <c r="F1303" s="11">
        <v>8471524.19607843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0">
        <v>0</v>
      </c>
      <c r="R1303" s="14">
        <v>0</v>
      </c>
      <c r="S1303" s="9"/>
      <c r="T1303" s="9"/>
    </row>
    <row r="1304" spans="1:20" ht="31.5">
      <c r="A1304" s="13">
        <f t="shared" si="142"/>
        <v>1098</v>
      </c>
      <c r="B1304" s="15" t="s">
        <v>1229</v>
      </c>
      <c r="C1304" s="22"/>
      <c r="D1304" s="13"/>
      <c r="E1304" s="11">
        <v>2166819.5686274506</v>
      </c>
      <c r="F1304" s="11">
        <v>0</v>
      </c>
      <c r="G1304" s="11">
        <v>0</v>
      </c>
      <c r="H1304" s="11">
        <v>0</v>
      </c>
      <c r="I1304" s="11">
        <v>716</v>
      </c>
      <c r="J1304" s="11">
        <v>2166819.5686274506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0">
        <v>0</v>
      </c>
      <c r="R1304" s="14">
        <v>0</v>
      </c>
      <c r="S1304" s="9"/>
      <c r="T1304" s="9"/>
    </row>
    <row r="1305" spans="1:20" ht="31.5">
      <c r="A1305" s="13">
        <f t="shared" si="142"/>
        <v>1099</v>
      </c>
      <c r="B1305" s="15" t="s">
        <v>1230</v>
      </c>
      <c r="C1305" s="22"/>
      <c r="D1305" s="13"/>
      <c r="E1305" s="11">
        <v>1733542.6274509802</v>
      </c>
      <c r="F1305" s="11">
        <v>0</v>
      </c>
      <c r="G1305" s="11">
        <v>0</v>
      </c>
      <c r="H1305" s="11">
        <v>0</v>
      </c>
      <c r="I1305" s="11">
        <v>649</v>
      </c>
      <c r="J1305" s="11">
        <v>1733542.6274509802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0">
        <v>0</v>
      </c>
      <c r="R1305" s="14">
        <v>0</v>
      </c>
      <c r="S1305" s="9"/>
      <c r="T1305" s="9"/>
    </row>
    <row r="1306" spans="1:20" ht="31.5">
      <c r="A1306" s="13">
        <f t="shared" si="142"/>
        <v>1100</v>
      </c>
      <c r="B1306" s="15" t="s">
        <v>1231</v>
      </c>
      <c r="C1306" s="22"/>
      <c r="D1306" s="13"/>
      <c r="E1306" s="11">
        <v>2558911.9215686275</v>
      </c>
      <c r="F1306" s="11">
        <v>0</v>
      </c>
      <c r="G1306" s="11">
        <v>0</v>
      </c>
      <c r="H1306" s="11">
        <v>0</v>
      </c>
      <c r="I1306" s="11">
        <v>958</v>
      </c>
      <c r="J1306" s="11">
        <v>2558911.9215686275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0">
        <v>0</v>
      </c>
      <c r="R1306" s="14">
        <v>0</v>
      </c>
      <c r="S1306" s="9"/>
      <c r="T1306" s="9"/>
    </row>
    <row r="1307" spans="1:20" ht="31.5">
      <c r="A1307" s="13">
        <f t="shared" si="142"/>
        <v>1101</v>
      </c>
      <c r="B1307" s="15" t="s">
        <v>1232</v>
      </c>
      <c r="C1307" s="22"/>
      <c r="D1307" s="13"/>
      <c r="E1307" s="11">
        <v>1311242.0274509804</v>
      </c>
      <c r="F1307" s="11">
        <v>0</v>
      </c>
      <c r="G1307" s="11">
        <v>0</v>
      </c>
      <c r="H1307" s="11">
        <v>0</v>
      </c>
      <c r="I1307" s="11">
        <v>490.9</v>
      </c>
      <c r="J1307" s="11">
        <v>1311242.0274509804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0">
        <v>0</v>
      </c>
      <c r="R1307" s="14">
        <v>0</v>
      </c>
      <c r="S1307" s="9"/>
      <c r="T1307" s="9"/>
    </row>
    <row r="1308" spans="1:20" ht="31.5">
      <c r="A1308" s="13">
        <f t="shared" si="142"/>
        <v>1102</v>
      </c>
      <c r="B1308" s="15" t="s">
        <v>1233</v>
      </c>
      <c r="C1308" s="22"/>
      <c r="D1308" s="13"/>
      <c r="E1308" s="11">
        <v>1310440.6980392158</v>
      </c>
      <c r="F1308" s="11">
        <v>0</v>
      </c>
      <c r="G1308" s="11">
        <v>0</v>
      </c>
      <c r="H1308" s="11">
        <v>0</v>
      </c>
      <c r="I1308" s="11">
        <v>490.6</v>
      </c>
      <c r="J1308" s="11">
        <v>1310440.6980392158</v>
      </c>
      <c r="K1308" s="11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0">
        <v>0</v>
      </c>
      <c r="R1308" s="14">
        <v>0</v>
      </c>
      <c r="S1308" s="9"/>
      <c r="T1308" s="9"/>
    </row>
    <row r="1309" spans="1:20" ht="31.5">
      <c r="A1309" s="13">
        <f t="shared" si="142"/>
        <v>1103</v>
      </c>
      <c r="B1309" s="15" t="s">
        <v>1234</v>
      </c>
      <c r="C1309" s="22"/>
      <c r="D1309" s="13"/>
      <c r="E1309" s="11">
        <v>5951524.012156863</v>
      </c>
      <c r="F1309" s="11">
        <v>0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1">
        <v>2803.1</v>
      </c>
      <c r="N1309" s="11">
        <v>5951524.012156863</v>
      </c>
      <c r="O1309" s="11">
        <v>0</v>
      </c>
      <c r="P1309" s="11">
        <v>0</v>
      </c>
      <c r="Q1309" s="10">
        <v>0</v>
      </c>
      <c r="R1309" s="14">
        <v>0</v>
      </c>
      <c r="S1309" s="9"/>
      <c r="T1309" s="9"/>
    </row>
    <row r="1310" spans="1:20" ht="31.5">
      <c r="A1310" s="13">
        <f t="shared" si="142"/>
        <v>1104</v>
      </c>
      <c r="B1310" s="15" t="s">
        <v>1235</v>
      </c>
      <c r="C1310" s="22"/>
      <c r="D1310" s="13"/>
      <c r="E1310" s="11">
        <v>5858178.808529411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3066.87</v>
      </c>
      <c r="N1310" s="11">
        <v>5858178.808529411</v>
      </c>
      <c r="O1310" s="11">
        <v>0</v>
      </c>
      <c r="P1310" s="11">
        <v>0</v>
      </c>
      <c r="Q1310" s="10">
        <v>0</v>
      </c>
      <c r="R1310" s="14">
        <v>0</v>
      </c>
      <c r="S1310" s="9"/>
      <c r="T1310" s="9"/>
    </row>
    <row r="1311" spans="1:20" ht="31.5">
      <c r="A1311" s="13">
        <f t="shared" si="142"/>
        <v>1105</v>
      </c>
      <c r="B1311" s="15" t="s">
        <v>1236</v>
      </c>
      <c r="C1311" s="22"/>
      <c r="D1311" s="13"/>
      <c r="E1311" s="11">
        <v>1095150.1960784313</v>
      </c>
      <c r="F1311" s="11">
        <v>0</v>
      </c>
      <c r="G1311" s="11">
        <v>0</v>
      </c>
      <c r="H1311" s="11">
        <v>0</v>
      </c>
      <c r="I1311" s="11">
        <v>410</v>
      </c>
      <c r="J1311" s="11">
        <v>1095150.1960784313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0">
        <v>0</v>
      </c>
      <c r="R1311" s="14">
        <v>0</v>
      </c>
      <c r="S1311" s="9"/>
      <c r="T1311" s="9"/>
    </row>
    <row r="1312" spans="1:20" ht="31.5">
      <c r="A1312" s="13">
        <f t="shared" si="142"/>
        <v>1106</v>
      </c>
      <c r="B1312" s="15" t="s">
        <v>1237</v>
      </c>
      <c r="C1312" s="22"/>
      <c r="D1312" s="13"/>
      <c r="E1312" s="11">
        <v>1095150.1960784313</v>
      </c>
      <c r="F1312" s="11">
        <v>0</v>
      </c>
      <c r="G1312" s="11">
        <v>0</v>
      </c>
      <c r="H1312" s="11">
        <v>0</v>
      </c>
      <c r="I1312" s="11">
        <v>410</v>
      </c>
      <c r="J1312" s="11">
        <v>1095150.1960784313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0">
        <v>0</v>
      </c>
      <c r="R1312" s="14">
        <v>0</v>
      </c>
      <c r="S1312" s="9"/>
      <c r="T1312" s="9"/>
    </row>
    <row r="1313" spans="1:20" ht="31.5">
      <c r="A1313" s="13">
        <f t="shared" si="142"/>
        <v>1107</v>
      </c>
      <c r="B1313" s="15" t="s">
        <v>1238</v>
      </c>
      <c r="C1313" s="22"/>
      <c r="D1313" s="13"/>
      <c r="E1313" s="11">
        <v>2730148.619607843</v>
      </c>
      <c r="F1313" s="11">
        <v>2730148.619607843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0">
        <v>0</v>
      </c>
      <c r="R1313" s="14">
        <v>0</v>
      </c>
      <c r="S1313" s="9"/>
      <c r="T1313" s="9"/>
    </row>
    <row r="1314" spans="1:20" ht="15.75" customHeight="1">
      <c r="A1314" s="35" t="s">
        <v>29</v>
      </c>
      <c r="B1314" s="35"/>
      <c r="C1314" s="35"/>
      <c r="D1314" s="35"/>
      <c r="E1314" s="14">
        <f>SUM(E1297:E1313)</f>
        <v>61520235.373627454</v>
      </c>
      <c r="F1314" s="14">
        <f aca="true" t="shared" si="143" ref="F1314:R1314">SUM(F1297:F1313)</f>
        <v>14774407.560784314</v>
      </c>
      <c r="G1314" s="14">
        <f t="shared" si="143"/>
        <v>0</v>
      </c>
      <c r="H1314" s="14">
        <f t="shared" si="143"/>
        <v>0</v>
      </c>
      <c r="I1314" s="14">
        <f t="shared" si="143"/>
        <v>5441.5</v>
      </c>
      <c r="J1314" s="14">
        <f t="shared" si="143"/>
        <v>15256873.676470587</v>
      </c>
      <c r="K1314" s="14">
        <f t="shared" si="143"/>
        <v>0</v>
      </c>
      <c r="L1314" s="14">
        <f t="shared" si="143"/>
        <v>0</v>
      </c>
      <c r="M1314" s="14">
        <f t="shared" si="143"/>
        <v>15805.27</v>
      </c>
      <c r="N1314" s="14">
        <f t="shared" si="143"/>
        <v>31488954.136372548</v>
      </c>
      <c r="O1314" s="14">
        <f t="shared" si="143"/>
        <v>0</v>
      </c>
      <c r="P1314" s="14">
        <f t="shared" si="143"/>
        <v>0</v>
      </c>
      <c r="Q1314" s="14">
        <f t="shared" si="143"/>
        <v>0</v>
      </c>
      <c r="R1314" s="14">
        <f t="shared" si="143"/>
        <v>0</v>
      </c>
      <c r="S1314" s="9"/>
      <c r="T1314" s="9"/>
    </row>
    <row r="1315" spans="1:20" ht="22.5">
      <c r="A1315" s="44" t="s">
        <v>10</v>
      </c>
      <c r="B1315" s="44"/>
      <c r="C1315" s="46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5"/>
      <c r="S1315" s="9"/>
      <c r="T1315" s="9"/>
    </row>
    <row r="1316" spans="1:20" ht="31.5">
      <c r="A1316" s="13">
        <f>A1313+1</f>
        <v>1108</v>
      </c>
      <c r="B1316" s="15" t="s">
        <v>1245</v>
      </c>
      <c r="C1316" s="22"/>
      <c r="D1316" s="13"/>
      <c r="E1316" s="11">
        <v>2564864.4117647056</v>
      </c>
      <c r="F1316" s="11">
        <v>0</v>
      </c>
      <c r="G1316" s="11">
        <v>0</v>
      </c>
      <c r="H1316" s="11">
        <v>0</v>
      </c>
      <c r="I1316" s="11">
        <v>655</v>
      </c>
      <c r="J1316" s="11">
        <v>2564864.4117647056</v>
      </c>
      <c r="K1316" s="11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0">
        <v>0</v>
      </c>
      <c r="R1316" s="14">
        <v>0</v>
      </c>
      <c r="S1316" s="9"/>
      <c r="T1316" s="9"/>
    </row>
    <row r="1317" spans="1:20" ht="31.5">
      <c r="A1317" s="13">
        <f>A1316+1</f>
        <v>1109</v>
      </c>
      <c r="B1317" s="15" t="s">
        <v>1246</v>
      </c>
      <c r="C1317" s="22"/>
      <c r="D1317" s="13"/>
      <c r="E1317" s="11">
        <v>2243766.882352941</v>
      </c>
      <c r="F1317" s="11">
        <v>0</v>
      </c>
      <c r="G1317" s="11">
        <v>0</v>
      </c>
      <c r="H1317" s="11">
        <v>0</v>
      </c>
      <c r="I1317" s="11">
        <v>573</v>
      </c>
      <c r="J1317" s="11">
        <v>2243766.882352941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0">
        <v>0</v>
      </c>
      <c r="R1317" s="14">
        <v>0</v>
      </c>
      <c r="S1317" s="9"/>
      <c r="T1317" s="9"/>
    </row>
    <row r="1318" spans="1:20" ht="15.75" customHeight="1">
      <c r="A1318" s="35" t="s">
        <v>29</v>
      </c>
      <c r="B1318" s="35"/>
      <c r="C1318" s="35"/>
      <c r="D1318" s="35"/>
      <c r="E1318" s="14">
        <f>SUM(E1316:E1317)</f>
        <v>4808631.294117646</v>
      </c>
      <c r="F1318" s="14">
        <f aca="true" t="shared" si="144" ref="F1318:R1318">SUM(F1316:F1317)</f>
        <v>0</v>
      </c>
      <c r="G1318" s="14">
        <f t="shared" si="144"/>
        <v>0</v>
      </c>
      <c r="H1318" s="14">
        <f t="shared" si="144"/>
        <v>0</v>
      </c>
      <c r="I1318" s="14">
        <f t="shared" si="144"/>
        <v>1228</v>
      </c>
      <c r="J1318" s="14">
        <f t="shared" si="144"/>
        <v>4808631.294117646</v>
      </c>
      <c r="K1318" s="14">
        <f t="shared" si="144"/>
        <v>0</v>
      </c>
      <c r="L1318" s="14">
        <f t="shared" si="144"/>
        <v>0</v>
      </c>
      <c r="M1318" s="14">
        <f t="shared" si="144"/>
        <v>0</v>
      </c>
      <c r="N1318" s="14">
        <f t="shared" si="144"/>
        <v>0</v>
      </c>
      <c r="O1318" s="14">
        <f t="shared" si="144"/>
        <v>0</v>
      </c>
      <c r="P1318" s="14">
        <f t="shared" si="144"/>
        <v>0</v>
      </c>
      <c r="Q1318" s="14">
        <f t="shared" si="144"/>
        <v>0</v>
      </c>
      <c r="R1318" s="14">
        <f t="shared" si="144"/>
        <v>0</v>
      </c>
      <c r="S1318" s="9"/>
      <c r="T1318" s="9"/>
    </row>
    <row r="1319" spans="1:20" ht="22.5">
      <c r="A1319" s="44" t="s">
        <v>11</v>
      </c>
      <c r="B1319" s="44"/>
      <c r="C1319" s="46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5"/>
      <c r="S1319" s="9"/>
      <c r="T1319" s="9"/>
    </row>
    <row r="1320" spans="1:20" ht="31.5">
      <c r="A1320" s="13">
        <f>A1317+1</f>
        <v>1110</v>
      </c>
      <c r="B1320" s="15" t="s">
        <v>2350</v>
      </c>
      <c r="C1320" s="22"/>
      <c r="D1320" s="13"/>
      <c r="E1320" s="11">
        <v>1641856.362745098</v>
      </c>
      <c r="F1320" s="11">
        <v>0</v>
      </c>
      <c r="G1320" s="11">
        <v>0</v>
      </c>
      <c r="H1320" s="11">
        <v>0</v>
      </c>
      <c r="I1320" s="11">
        <v>1151</v>
      </c>
      <c r="J1320" s="11">
        <v>1641856.362745098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0">
        <v>0</v>
      </c>
      <c r="R1320" s="14">
        <v>0</v>
      </c>
      <c r="S1320" s="9"/>
      <c r="T1320" s="9"/>
    </row>
    <row r="1321" spans="1:20" ht="31.5">
      <c r="A1321" s="13">
        <f>A1320+1</f>
        <v>1111</v>
      </c>
      <c r="B1321" s="75" t="s">
        <v>2336</v>
      </c>
      <c r="C1321" s="76"/>
      <c r="D1321" s="76"/>
      <c r="E1321" s="77">
        <v>1831380.77</v>
      </c>
      <c r="F1321" s="78">
        <v>523445.42000000004</v>
      </c>
      <c r="G1321" s="78">
        <v>0</v>
      </c>
      <c r="H1321" s="78">
        <v>0</v>
      </c>
      <c r="I1321" s="78">
        <v>0</v>
      </c>
      <c r="J1321" s="78">
        <v>0</v>
      </c>
      <c r="K1321" s="78"/>
      <c r="L1321" s="78"/>
      <c r="M1321" s="77">
        <v>1215</v>
      </c>
      <c r="N1321" s="77">
        <v>1307935.35</v>
      </c>
      <c r="O1321" s="78">
        <v>0</v>
      </c>
      <c r="P1321" s="74"/>
      <c r="Q1321" s="78">
        <v>0</v>
      </c>
      <c r="R1321" s="78">
        <v>0</v>
      </c>
      <c r="S1321" s="9"/>
      <c r="T1321" s="9"/>
    </row>
    <row r="1322" spans="1:20" ht="31.5">
      <c r="A1322" s="13">
        <f aca="true" t="shared" si="145" ref="A1322:A1335">A1321+1</f>
        <v>1112</v>
      </c>
      <c r="B1322" s="75" t="s">
        <v>2337</v>
      </c>
      <c r="C1322" s="79"/>
      <c r="D1322" s="80"/>
      <c r="E1322" s="77">
        <v>1833186.06</v>
      </c>
      <c r="F1322" s="78">
        <v>525250.7100000001</v>
      </c>
      <c r="G1322" s="78">
        <v>0</v>
      </c>
      <c r="H1322" s="78">
        <v>0</v>
      </c>
      <c r="I1322" s="78">
        <v>0</v>
      </c>
      <c r="J1322" s="78">
        <v>0</v>
      </c>
      <c r="K1322" s="79"/>
      <c r="L1322" s="79"/>
      <c r="M1322" s="77">
        <v>1215</v>
      </c>
      <c r="N1322" s="77">
        <v>1307935.35</v>
      </c>
      <c r="O1322" s="78">
        <v>0</v>
      </c>
      <c r="P1322" s="74"/>
      <c r="Q1322" s="78">
        <v>0</v>
      </c>
      <c r="R1322" s="78">
        <v>0</v>
      </c>
      <c r="S1322" s="9"/>
      <c r="T1322" s="9"/>
    </row>
    <row r="1323" spans="1:20" ht="31.5">
      <c r="A1323" s="13">
        <f t="shared" si="145"/>
        <v>1113</v>
      </c>
      <c r="B1323" s="75" t="s">
        <v>2338</v>
      </c>
      <c r="C1323" s="79"/>
      <c r="D1323" s="80"/>
      <c r="E1323" s="77">
        <v>1833829.04</v>
      </c>
      <c r="F1323" s="78">
        <v>525893.6900000001</v>
      </c>
      <c r="G1323" s="78">
        <v>0</v>
      </c>
      <c r="H1323" s="78">
        <v>0</v>
      </c>
      <c r="I1323" s="78">
        <v>0</v>
      </c>
      <c r="J1323" s="78">
        <v>0</v>
      </c>
      <c r="K1323" s="79"/>
      <c r="L1323" s="79"/>
      <c r="M1323" s="77">
        <v>1215</v>
      </c>
      <c r="N1323" s="77">
        <v>1307935.35</v>
      </c>
      <c r="O1323" s="78">
        <v>0</v>
      </c>
      <c r="P1323" s="74"/>
      <c r="Q1323" s="78">
        <v>0</v>
      </c>
      <c r="R1323" s="78">
        <v>0</v>
      </c>
      <c r="S1323" s="9"/>
      <c r="T1323" s="9"/>
    </row>
    <row r="1324" spans="1:20" ht="31.5">
      <c r="A1324" s="13">
        <f t="shared" si="145"/>
        <v>1114</v>
      </c>
      <c r="B1324" s="75" t="s">
        <v>2339</v>
      </c>
      <c r="C1324" s="79"/>
      <c r="D1324" s="80"/>
      <c r="E1324" s="77">
        <v>1831600.0580000002</v>
      </c>
      <c r="F1324" s="78">
        <v>523664.708</v>
      </c>
      <c r="G1324" s="78">
        <v>0</v>
      </c>
      <c r="H1324" s="78">
        <v>0</v>
      </c>
      <c r="I1324" s="78">
        <v>0</v>
      </c>
      <c r="J1324" s="78">
        <v>0</v>
      </c>
      <c r="K1324" s="79"/>
      <c r="L1324" s="79"/>
      <c r="M1324" s="77">
        <v>1215</v>
      </c>
      <c r="N1324" s="77">
        <v>1307935.35</v>
      </c>
      <c r="O1324" s="78">
        <v>0</v>
      </c>
      <c r="P1324" s="74"/>
      <c r="Q1324" s="78">
        <v>0</v>
      </c>
      <c r="R1324" s="78">
        <v>0</v>
      </c>
      <c r="S1324" s="9"/>
      <c r="T1324" s="9"/>
    </row>
    <row r="1325" spans="1:20" ht="31.5">
      <c r="A1325" s="13">
        <f t="shared" si="145"/>
        <v>1115</v>
      </c>
      <c r="B1325" s="75" t="s">
        <v>2340</v>
      </c>
      <c r="C1325" s="79"/>
      <c r="D1325" s="80"/>
      <c r="E1325" s="77">
        <v>1836994.48</v>
      </c>
      <c r="F1325" s="78">
        <v>529059.13</v>
      </c>
      <c r="G1325" s="78">
        <v>0</v>
      </c>
      <c r="H1325" s="78">
        <v>0</v>
      </c>
      <c r="I1325" s="78">
        <v>0</v>
      </c>
      <c r="J1325" s="78">
        <v>0</v>
      </c>
      <c r="K1325" s="79"/>
      <c r="L1325" s="79"/>
      <c r="M1325" s="77">
        <v>1215</v>
      </c>
      <c r="N1325" s="77">
        <v>1307935.35</v>
      </c>
      <c r="O1325" s="78">
        <v>0</v>
      </c>
      <c r="P1325" s="74"/>
      <c r="Q1325" s="78">
        <v>0</v>
      </c>
      <c r="R1325" s="78">
        <v>0</v>
      </c>
      <c r="S1325" s="9"/>
      <c r="T1325" s="9"/>
    </row>
    <row r="1326" spans="1:20" ht="31.5">
      <c r="A1326" s="13">
        <f t="shared" si="145"/>
        <v>1116</v>
      </c>
      <c r="B1326" s="75" t="s">
        <v>2341</v>
      </c>
      <c r="C1326" s="79"/>
      <c r="D1326" s="80"/>
      <c r="E1326" s="77">
        <v>1831182.9300000002</v>
      </c>
      <c r="F1326" s="78">
        <v>523247.5800000001</v>
      </c>
      <c r="G1326" s="78">
        <v>0</v>
      </c>
      <c r="H1326" s="78">
        <v>0</v>
      </c>
      <c r="I1326" s="78">
        <v>0</v>
      </c>
      <c r="J1326" s="78">
        <v>0</v>
      </c>
      <c r="K1326" s="79"/>
      <c r="L1326" s="79"/>
      <c r="M1326" s="77">
        <v>1215</v>
      </c>
      <c r="N1326" s="77">
        <v>1307935.35</v>
      </c>
      <c r="O1326" s="78">
        <v>0</v>
      </c>
      <c r="P1326" s="74"/>
      <c r="Q1326" s="78">
        <v>0</v>
      </c>
      <c r="R1326" s="78">
        <v>0</v>
      </c>
      <c r="S1326" s="9"/>
      <c r="T1326" s="9"/>
    </row>
    <row r="1327" spans="1:20" ht="31.5">
      <c r="A1327" s="13">
        <f t="shared" si="145"/>
        <v>1117</v>
      </c>
      <c r="B1327" s="75" t="s">
        <v>2342</v>
      </c>
      <c r="C1327" s="79"/>
      <c r="D1327" s="80"/>
      <c r="E1327" s="77">
        <v>6888811.430999999</v>
      </c>
      <c r="F1327" s="78">
        <v>1367569.8990000002</v>
      </c>
      <c r="G1327" s="78">
        <v>0</v>
      </c>
      <c r="H1327" s="78">
        <v>0</v>
      </c>
      <c r="I1327" s="78">
        <v>0</v>
      </c>
      <c r="J1327" s="78">
        <v>0</v>
      </c>
      <c r="K1327" s="79"/>
      <c r="L1327" s="79"/>
      <c r="M1327" s="77">
        <v>1367.6</v>
      </c>
      <c r="N1327" s="77">
        <v>5521241.531999999</v>
      </c>
      <c r="O1327" s="78">
        <v>0</v>
      </c>
      <c r="P1327" s="74"/>
      <c r="Q1327" s="78">
        <v>0</v>
      </c>
      <c r="R1327" s="78">
        <v>0</v>
      </c>
      <c r="S1327" s="9"/>
      <c r="T1327" s="9"/>
    </row>
    <row r="1328" spans="1:20" ht="31.5">
      <c r="A1328" s="13">
        <f t="shared" si="145"/>
        <v>1118</v>
      </c>
      <c r="B1328" s="75" t="s">
        <v>2343</v>
      </c>
      <c r="C1328" s="79"/>
      <c r="D1328" s="80"/>
      <c r="E1328" s="77">
        <v>7070485.435</v>
      </c>
      <c r="F1328" s="78">
        <v>828823.75</v>
      </c>
      <c r="G1328" s="78">
        <v>0</v>
      </c>
      <c r="H1328" s="78">
        <v>0</v>
      </c>
      <c r="I1328" s="78">
        <v>0</v>
      </c>
      <c r="J1328" s="78">
        <v>0</v>
      </c>
      <c r="K1328" s="79"/>
      <c r="L1328" s="79"/>
      <c r="M1328" s="77">
        <v>1473</v>
      </c>
      <c r="N1328" s="77">
        <v>6241661.685</v>
      </c>
      <c r="O1328" s="78">
        <v>0</v>
      </c>
      <c r="P1328" s="74"/>
      <c r="Q1328" s="78">
        <v>0</v>
      </c>
      <c r="R1328" s="78">
        <v>0</v>
      </c>
      <c r="S1328" s="9"/>
      <c r="T1328" s="9"/>
    </row>
    <row r="1329" spans="1:20" ht="31.5">
      <c r="A1329" s="13">
        <f t="shared" si="145"/>
        <v>1119</v>
      </c>
      <c r="B1329" s="75" t="s">
        <v>2344</v>
      </c>
      <c r="C1329" s="79"/>
      <c r="D1329" s="80"/>
      <c r="E1329" s="77">
        <v>10920108.36</v>
      </c>
      <c r="F1329" s="78">
        <v>1353756.78</v>
      </c>
      <c r="G1329" s="78">
        <v>0</v>
      </c>
      <c r="H1329" s="78">
        <v>0</v>
      </c>
      <c r="I1329" s="78">
        <v>0</v>
      </c>
      <c r="J1329" s="78">
        <v>0</v>
      </c>
      <c r="K1329" s="74"/>
      <c r="L1329" s="74"/>
      <c r="M1329" s="77">
        <v>2291.9</v>
      </c>
      <c r="N1329" s="77">
        <v>9566351.58</v>
      </c>
      <c r="O1329" s="78">
        <v>0</v>
      </c>
      <c r="P1329" s="74"/>
      <c r="Q1329" s="78">
        <v>0</v>
      </c>
      <c r="R1329" s="78">
        <v>0</v>
      </c>
      <c r="S1329" s="9"/>
      <c r="T1329" s="9"/>
    </row>
    <row r="1330" spans="1:20" ht="31.5">
      <c r="A1330" s="13">
        <f t="shared" si="145"/>
        <v>1120</v>
      </c>
      <c r="B1330" s="75" t="s">
        <v>2345</v>
      </c>
      <c r="C1330" s="79"/>
      <c r="D1330" s="80"/>
      <c r="E1330" s="77">
        <v>21144046.009999998</v>
      </c>
      <c r="F1330" s="78">
        <v>9319025.195</v>
      </c>
      <c r="G1330" s="78">
        <v>0</v>
      </c>
      <c r="H1330" s="78">
        <v>0</v>
      </c>
      <c r="I1330" s="78">
        <v>0</v>
      </c>
      <c r="J1330" s="78">
        <v>0</v>
      </c>
      <c r="K1330" s="74"/>
      <c r="L1330" s="74"/>
      <c r="M1330" s="77">
        <v>2675</v>
      </c>
      <c r="N1330" s="77">
        <v>11825020.815</v>
      </c>
      <c r="O1330" s="78">
        <v>0</v>
      </c>
      <c r="P1330" s="74"/>
      <c r="Q1330" s="78">
        <v>0</v>
      </c>
      <c r="R1330" s="78">
        <v>0</v>
      </c>
      <c r="S1330" s="9"/>
      <c r="T1330" s="9"/>
    </row>
    <row r="1331" spans="1:20" ht="31.5">
      <c r="A1331" s="13">
        <f t="shared" si="145"/>
        <v>1121</v>
      </c>
      <c r="B1331" s="75" t="s">
        <v>2346</v>
      </c>
      <c r="C1331" s="79"/>
      <c r="D1331" s="80"/>
      <c r="E1331" s="77">
        <v>1793808.9109999998</v>
      </c>
      <c r="F1331" s="78">
        <v>1096243.3909999998</v>
      </c>
      <c r="G1331" s="78">
        <v>0</v>
      </c>
      <c r="H1331" s="78">
        <v>0</v>
      </c>
      <c r="I1331" s="78">
        <v>0</v>
      </c>
      <c r="J1331" s="78">
        <v>0</v>
      </c>
      <c r="K1331" s="74"/>
      <c r="L1331" s="74"/>
      <c r="M1331" s="77">
        <v>648</v>
      </c>
      <c r="N1331" s="77">
        <v>697565.52</v>
      </c>
      <c r="O1331" s="78">
        <v>0</v>
      </c>
      <c r="P1331" s="74"/>
      <c r="Q1331" s="78">
        <v>0</v>
      </c>
      <c r="R1331" s="78">
        <v>0</v>
      </c>
      <c r="S1331" s="9"/>
      <c r="T1331" s="9"/>
    </row>
    <row r="1332" spans="1:20" ht="31.5">
      <c r="A1332" s="13">
        <f t="shared" si="145"/>
        <v>1122</v>
      </c>
      <c r="B1332" s="75" t="s">
        <v>2347</v>
      </c>
      <c r="C1332" s="79"/>
      <c r="D1332" s="80"/>
      <c r="E1332" s="77">
        <v>1756768.996</v>
      </c>
      <c r="F1332" s="89">
        <v>1059203.476</v>
      </c>
      <c r="G1332" s="78">
        <v>0</v>
      </c>
      <c r="H1332" s="78">
        <v>0</v>
      </c>
      <c r="I1332" s="78">
        <v>0</v>
      </c>
      <c r="J1332" s="91">
        <v>0</v>
      </c>
      <c r="K1332" s="74"/>
      <c r="L1332" s="74"/>
      <c r="M1332" s="77">
        <v>648</v>
      </c>
      <c r="N1332" s="77">
        <v>697565.52</v>
      </c>
      <c r="O1332" s="78">
        <v>0</v>
      </c>
      <c r="P1332" s="74"/>
      <c r="Q1332" s="78">
        <v>0</v>
      </c>
      <c r="R1332" s="78">
        <v>0</v>
      </c>
      <c r="S1332" s="9"/>
      <c r="T1332" s="9"/>
    </row>
    <row r="1333" spans="1:20" ht="31.5">
      <c r="A1333" s="13">
        <f t="shared" si="145"/>
        <v>1123</v>
      </c>
      <c r="B1333" s="75" t="s">
        <v>2348</v>
      </c>
      <c r="C1333" s="79"/>
      <c r="D1333" s="80"/>
      <c r="E1333" s="77">
        <v>1717976.3579999998</v>
      </c>
      <c r="F1333" s="78">
        <v>1020410.8379999998</v>
      </c>
      <c r="G1333" s="78">
        <v>0</v>
      </c>
      <c r="H1333" s="78">
        <v>0</v>
      </c>
      <c r="I1333" s="78">
        <v>0</v>
      </c>
      <c r="J1333" s="78">
        <v>0</v>
      </c>
      <c r="K1333" s="74"/>
      <c r="L1333" s="74"/>
      <c r="M1333" s="77">
        <v>648</v>
      </c>
      <c r="N1333" s="77">
        <v>697565.52</v>
      </c>
      <c r="O1333" s="78">
        <v>0</v>
      </c>
      <c r="P1333" s="74"/>
      <c r="Q1333" s="78">
        <v>0</v>
      </c>
      <c r="R1333" s="78">
        <v>0</v>
      </c>
      <c r="S1333" s="9"/>
      <c r="T1333" s="9"/>
    </row>
    <row r="1334" spans="1:20" ht="31.5">
      <c r="A1334" s="13">
        <f t="shared" si="145"/>
        <v>1124</v>
      </c>
      <c r="B1334" s="75" t="s">
        <v>2349</v>
      </c>
      <c r="C1334" s="79"/>
      <c r="D1334" s="80"/>
      <c r="E1334" s="77">
        <v>1838274.052</v>
      </c>
      <c r="F1334" s="89">
        <v>1140708.532</v>
      </c>
      <c r="G1334" s="78">
        <v>0</v>
      </c>
      <c r="H1334" s="78">
        <v>0</v>
      </c>
      <c r="I1334" s="78">
        <v>0</v>
      </c>
      <c r="J1334" s="91">
        <v>0</v>
      </c>
      <c r="K1334" s="74"/>
      <c r="L1334" s="74"/>
      <c r="M1334" s="77">
        <v>648</v>
      </c>
      <c r="N1334" s="77">
        <v>697565.52</v>
      </c>
      <c r="O1334" s="78">
        <v>0</v>
      </c>
      <c r="P1334" s="74"/>
      <c r="Q1334" s="78">
        <v>0</v>
      </c>
      <c r="R1334" s="78">
        <v>0</v>
      </c>
      <c r="S1334" s="9"/>
      <c r="T1334" s="9"/>
    </row>
    <row r="1335" spans="1:20" ht="15.75">
      <c r="A1335" s="13">
        <f t="shared" si="145"/>
        <v>1125</v>
      </c>
      <c r="B1335" s="15" t="s">
        <v>1242</v>
      </c>
      <c r="C1335" s="22"/>
      <c r="D1335" s="13"/>
      <c r="E1335" s="11">
        <v>3817110.6794117647</v>
      </c>
      <c r="F1335" s="11">
        <v>3111012.5911764707</v>
      </c>
      <c r="G1335" s="11">
        <v>0</v>
      </c>
      <c r="H1335" s="11">
        <v>0</v>
      </c>
      <c r="I1335" s="11">
        <v>495</v>
      </c>
      <c r="J1335" s="11">
        <v>706098.0882352941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0">
        <v>0</v>
      </c>
      <c r="R1335" s="14">
        <v>0</v>
      </c>
      <c r="S1335" s="9"/>
      <c r="T1335" s="9"/>
    </row>
    <row r="1336" spans="1:20" ht="15.75">
      <c r="A1336" s="13">
        <f>A1335+1</f>
        <v>1126</v>
      </c>
      <c r="B1336" s="15" t="s">
        <v>1243</v>
      </c>
      <c r="C1336" s="22"/>
      <c r="D1336" s="13"/>
      <c r="E1336" s="11">
        <v>3754369.6294117644</v>
      </c>
      <c r="F1336" s="11">
        <v>3048271.5411764705</v>
      </c>
      <c r="G1336" s="11">
        <v>0</v>
      </c>
      <c r="H1336" s="11">
        <v>0</v>
      </c>
      <c r="I1336" s="11">
        <v>495</v>
      </c>
      <c r="J1336" s="11">
        <v>706098.0882352941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0">
        <v>0</v>
      </c>
      <c r="R1336" s="14">
        <v>0</v>
      </c>
      <c r="S1336" s="9"/>
      <c r="T1336" s="9"/>
    </row>
    <row r="1337" spans="1:20" ht="15.75">
      <c r="A1337" s="13">
        <f>A1336+1</f>
        <v>1127</v>
      </c>
      <c r="B1337" s="15" t="s">
        <v>1244</v>
      </c>
      <c r="C1337" s="22"/>
      <c r="D1337" s="13"/>
      <c r="E1337" s="11">
        <v>3845331.2470588232</v>
      </c>
      <c r="F1337" s="11">
        <v>3139233.1588235293</v>
      </c>
      <c r="G1337" s="11">
        <v>0</v>
      </c>
      <c r="H1337" s="11">
        <v>0</v>
      </c>
      <c r="I1337" s="11">
        <v>495</v>
      </c>
      <c r="J1337" s="11">
        <v>706098.0882352941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0">
        <v>0</v>
      </c>
      <c r="R1337" s="14">
        <v>0</v>
      </c>
      <c r="S1337" s="9"/>
      <c r="T1337" s="9"/>
    </row>
    <row r="1338" spans="1:20" ht="15.75" customHeight="1">
      <c r="A1338" s="35" t="s">
        <v>29</v>
      </c>
      <c r="B1338" s="35"/>
      <c r="C1338" s="35"/>
      <c r="D1338" s="35"/>
      <c r="E1338" s="14">
        <f>SUM(E1320:E1337)</f>
        <v>77187120.80962746</v>
      </c>
      <c r="F1338" s="14">
        <f aca="true" t="shared" si="146" ref="F1338:R1338">SUM(F1320:F1337)</f>
        <v>29634820.390176475</v>
      </c>
      <c r="G1338" s="14">
        <f t="shared" si="146"/>
        <v>0</v>
      </c>
      <c r="H1338" s="14">
        <f t="shared" si="146"/>
        <v>0</v>
      </c>
      <c r="I1338" s="14">
        <f t="shared" si="146"/>
        <v>2636</v>
      </c>
      <c r="J1338" s="14">
        <f t="shared" si="146"/>
        <v>3760150.6274509802</v>
      </c>
      <c r="K1338" s="14">
        <f t="shared" si="146"/>
        <v>0</v>
      </c>
      <c r="L1338" s="14">
        <f t="shared" si="146"/>
        <v>0</v>
      </c>
      <c r="M1338" s="14">
        <f t="shared" si="146"/>
        <v>17689.5</v>
      </c>
      <c r="N1338" s="14">
        <f t="shared" si="146"/>
        <v>43792149.79200001</v>
      </c>
      <c r="O1338" s="14">
        <f t="shared" si="146"/>
        <v>0</v>
      </c>
      <c r="P1338" s="14">
        <f t="shared" si="146"/>
        <v>0</v>
      </c>
      <c r="Q1338" s="14">
        <f t="shared" si="146"/>
        <v>0</v>
      </c>
      <c r="R1338" s="14">
        <f t="shared" si="146"/>
        <v>0</v>
      </c>
      <c r="S1338" s="9"/>
      <c r="T1338" s="9"/>
    </row>
    <row r="1339" spans="1:20" ht="22.5">
      <c r="A1339" s="44" t="s">
        <v>1249</v>
      </c>
      <c r="B1339" s="44"/>
      <c r="C1339" s="46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5"/>
      <c r="S1339" s="9"/>
      <c r="T1339" s="9"/>
    </row>
    <row r="1340" spans="1:20" ht="15.75">
      <c r="A1340" s="13">
        <f>A1337+1</f>
        <v>1128</v>
      </c>
      <c r="B1340" s="15" t="s">
        <v>1254</v>
      </c>
      <c r="C1340" s="22"/>
      <c r="D1340" s="13"/>
      <c r="E1340" s="11">
        <v>4372101.001666667</v>
      </c>
      <c r="F1340" s="11">
        <v>0</v>
      </c>
      <c r="G1340" s="11">
        <v>0</v>
      </c>
      <c r="H1340" s="11">
        <v>0</v>
      </c>
      <c r="I1340" s="11">
        <v>831.27</v>
      </c>
      <c r="J1340" s="11">
        <v>3251659.299705882</v>
      </c>
      <c r="K1340" s="11">
        <v>0</v>
      </c>
      <c r="L1340" s="11">
        <v>0</v>
      </c>
      <c r="M1340" s="11">
        <v>650</v>
      </c>
      <c r="N1340" s="11">
        <v>1120441.7019607844</v>
      </c>
      <c r="O1340" s="11">
        <v>0</v>
      </c>
      <c r="P1340" s="11">
        <v>0</v>
      </c>
      <c r="Q1340" s="10">
        <v>0</v>
      </c>
      <c r="R1340" s="14">
        <v>0</v>
      </c>
      <c r="S1340" s="9"/>
      <c r="T1340" s="9"/>
    </row>
    <row r="1341" spans="1:20" ht="15.75">
      <c r="A1341" s="13">
        <f>A1340+1</f>
        <v>1129</v>
      </c>
      <c r="B1341" s="15" t="s">
        <v>1255</v>
      </c>
      <c r="C1341" s="22"/>
      <c r="D1341" s="13"/>
      <c r="E1341" s="11">
        <v>5650796.757254902</v>
      </c>
      <c r="F1341" s="11">
        <v>0</v>
      </c>
      <c r="G1341" s="11">
        <v>0</v>
      </c>
      <c r="H1341" s="11">
        <v>0</v>
      </c>
      <c r="I1341" s="11">
        <v>865.1</v>
      </c>
      <c r="J1341" s="11">
        <v>3383991.314705882</v>
      </c>
      <c r="K1341" s="11">
        <v>0</v>
      </c>
      <c r="L1341" s="11">
        <v>0</v>
      </c>
      <c r="M1341" s="11">
        <v>1390</v>
      </c>
      <c r="N1341" s="11">
        <v>2266805.4425490196</v>
      </c>
      <c r="O1341" s="11">
        <v>0</v>
      </c>
      <c r="P1341" s="11">
        <v>0</v>
      </c>
      <c r="Q1341" s="10">
        <v>0</v>
      </c>
      <c r="R1341" s="14">
        <v>0</v>
      </c>
      <c r="S1341" s="9"/>
      <c r="T1341" s="9"/>
    </row>
    <row r="1342" spans="1:20" ht="31.5">
      <c r="A1342" s="13">
        <f>A1341+1</f>
        <v>1130</v>
      </c>
      <c r="B1342" s="15" t="s">
        <v>1256</v>
      </c>
      <c r="C1342" s="22"/>
      <c r="D1342" s="13"/>
      <c r="E1342" s="11">
        <v>3720497.7241176474</v>
      </c>
      <c r="F1342" s="11">
        <v>0</v>
      </c>
      <c r="G1342" s="11">
        <v>0</v>
      </c>
      <c r="H1342" s="11">
        <v>0</v>
      </c>
      <c r="I1342" s="11">
        <v>883.29</v>
      </c>
      <c r="J1342" s="11">
        <v>3080638.4094117647</v>
      </c>
      <c r="K1342" s="11">
        <v>0</v>
      </c>
      <c r="L1342" s="11">
        <v>0</v>
      </c>
      <c r="M1342" s="11">
        <v>22</v>
      </c>
      <c r="N1342" s="11">
        <v>364091.6147058824</v>
      </c>
      <c r="O1342" s="11">
        <v>130</v>
      </c>
      <c r="P1342" s="11">
        <v>275767.7</v>
      </c>
      <c r="Q1342" s="10">
        <v>0</v>
      </c>
      <c r="R1342" s="14">
        <v>0</v>
      </c>
      <c r="S1342" s="9"/>
      <c r="T1342" s="9"/>
    </row>
    <row r="1343" spans="1:20" ht="15.75" customHeight="1">
      <c r="A1343" s="35" t="s">
        <v>29</v>
      </c>
      <c r="B1343" s="35"/>
      <c r="C1343" s="35"/>
      <c r="D1343" s="35"/>
      <c r="E1343" s="14">
        <f>SUM(E1340:E1342)</f>
        <v>13743395.483039217</v>
      </c>
      <c r="F1343" s="14">
        <f aca="true" t="shared" si="147" ref="F1343:R1343">SUM(F1340:F1342)</f>
        <v>0</v>
      </c>
      <c r="G1343" s="14">
        <f t="shared" si="147"/>
        <v>0</v>
      </c>
      <c r="H1343" s="14">
        <f t="shared" si="147"/>
        <v>0</v>
      </c>
      <c r="I1343" s="14">
        <f t="shared" si="147"/>
        <v>2579.66</v>
      </c>
      <c r="J1343" s="14">
        <f t="shared" si="147"/>
        <v>9716289.02382353</v>
      </c>
      <c r="K1343" s="14">
        <f t="shared" si="147"/>
        <v>0</v>
      </c>
      <c r="L1343" s="14">
        <f t="shared" si="147"/>
        <v>0</v>
      </c>
      <c r="M1343" s="14">
        <f t="shared" si="147"/>
        <v>2062</v>
      </c>
      <c r="N1343" s="14">
        <f t="shared" si="147"/>
        <v>3751338.7592156865</v>
      </c>
      <c r="O1343" s="14">
        <f t="shared" si="147"/>
        <v>130</v>
      </c>
      <c r="P1343" s="14">
        <f t="shared" si="147"/>
        <v>275767.7</v>
      </c>
      <c r="Q1343" s="14">
        <f t="shared" si="147"/>
        <v>0</v>
      </c>
      <c r="R1343" s="14">
        <f t="shared" si="147"/>
        <v>0</v>
      </c>
      <c r="S1343" s="9"/>
      <c r="T1343" s="9"/>
    </row>
    <row r="1344" spans="1:20" ht="22.5">
      <c r="A1344" s="44" t="s">
        <v>1250</v>
      </c>
      <c r="B1344" s="44"/>
      <c r="C1344" s="46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5"/>
      <c r="S1344" s="9"/>
      <c r="T1344" s="9"/>
    </row>
    <row r="1345" spans="1:20" ht="31.5">
      <c r="A1345" s="13">
        <f>A1342+1</f>
        <v>1131</v>
      </c>
      <c r="B1345" s="15" t="s">
        <v>1252</v>
      </c>
      <c r="C1345" s="22"/>
      <c r="D1345" s="13"/>
      <c r="E1345" s="11">
        <v>1024787.7439666665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434.95</v>
      </c>
      <c r="N1345" s="11">
        <v>879330.8886666666</v>
      </c>
      <c r="O1345" s="11">
        <v>68.57</v>
      </c>
      <c r="P1345" s="11">
        <v>145456.8553</v>
      </c>
      <c r="Q1345" s="10">
        <v>0</v>
      </c>
      <c r="R1345" s="14">
        <v>0</v>
      </c>
      <c r="S1345" s="9"/>
      <c r="T1345" s="9"/>
    </row>
    <row r="1346" spans="1:20" ht="15.75" customHeight="1">
      <c r="A1346" s="35" t="s">
        <v>29</v>
      </c>
      <c r="B1346" s="35"/>
      <c r="C1346" s="35"/>
      <c r="D1346" s="35"/>
      <c r="E1346" s="14">
        <f>SUM(E1345)</f>
        <v>1024787.7439666665</v>
      </c>
      <c r="F1346" s="14">
        <f aca="true" t="shared" si="148" ref="F1346:R1346">SUM(F1345)</f>
        <v>0</v>
      </c>
      <c r="G1346" s="14">
        <f t="shared" si="148"/>
        <v>0</v>
      </c>
      <c r="H1346" s="14">
        <f t="shared" si="148"/>
        <v>0</v>
      </c>
      <c r="I1346" s="14">
        <f t="shared" si="148"/>
        <v>0</v>
      </c>
      <c r="J1346" s="14">
        <f t="shared" si="148"/>
        <v>0</v>
      </c>
      <c r="K1346" s="14">
        <f t="shared" si="148"/>
        <v>0</v>
      </c>
      <c r="L1346" s="14">
        <f t="shared" si="148"/>
        <v>0</v>
      </c>
      <c r="M1346" s="14">
        <f t="shared" si="148"/>
        <v>434.95</v>
      </c>
      <c r="N1346" s="14">
        <f t="shared" si="148"/>
        <v>879330.8886666666</v>
      </c>
      <c r="O1346" s="14">
        <f t="shared" si="148"/>
        <v>68.57</v>
      </c>
      <c r="P1346" s="14">
        <f t="shared" si="148"/>
        <v>145456.8553</v>
      </c>
      <c r="Q1346" s="14">
        <f t="shared" si="148"/>
        <v>0</v>
      </c>
      <c r="R1346" s="14">
        <f t="shared" si="148"/>
        <v>0</v>
      </c>
      <c r="S1346" s="9"/>
      <c r="T1346" s="9"/>
    </row>
    <row r="1347" spans="1:20" ht="22.5">
      <c r="A1347" s="44" t="s">
        <v>1251</v>
      </c>
      <c r="B1347" s="44"/>
      <c r="C1347" s="46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5"/>
      <c r="S1347" s="9"/>
      <c r="T1347" s="9"/>
    </row>
    <row r="1348" spans="1:20" ht="31.5">
      <c r="A1348" s="13">
        <f>A1345+1</f>
        <v>1132</v>
      </c>
      <c r="B1348" s="15" t="s">
        <v>1253</v>
      </c>
      <c r="C1348" s="22"/>
      <c r="D1348" s="13"/>
      <c r="E1348" s="11">
        <v>2169788.1176470583</v>
      </c>
      <c r="F1348" s="11">
        <v>0</v>
      </c>
      <c r="G1348" s="11">
        <v>0</v>
      </c>
      <c r="H1348" s="11">
        <v>0</v>
      </c>
      <c r="I1348" s="11">
        <v>744</v>
      </c>
      <c r="J1348" s="11">
        <v>2131833.5294117643</v>
      </c>
      <c r="K1348" s="11">
        <v>0</v>
      </c>
      <c r="L1348" s="11">
        <v>0</v>
      </c>
      <c r="M1348" s="11">
        <v>4.5</v>
      </c>
      <c r="N1348" s="11">
        <v>37954.588235294126</v>
      </c>
      <c r="O1348" s="11">
        <v>0</v>
      </c>
      <c r="P1348" s="11">
        <v>0</v>
      </c>
      <c r="Q1348" s="10">
        <v>0</v>
      </c>
      <c r="R1348" s="14">
        <v>0</v>
      </c>
      <c r="S1348" s="9"/>
      <c r="T1348" s="9"/>
    </row>
    <row r="1349" spans="1:20" ht="15.75" customHeight="1">
      <c r="A1349" s="35" t="s">
        <v>29</v>
      </c>
      <c r="B1349" s="35"/>
      <c r="C1349" s="35"/>
      <c r="D1349" s="35"/>
      <c r="E1349" s="14">
        <f>SUM(E1348)</f>
        <v>2169788.1176470583</v>
      </c>
      <c r="F1349" s="14">
        <f aca="true" t="shared" si="149" ref="F1349:R1349">SUM(F1348)</f>
        <v>0</v>
      </c>
      <c r="G1349" s="14">
        <f t="shared" si="149"/>
        <v>0</v>
      </c>
      <c r="H1349" s="14">
        <f t="shared" si="149"/>
        <v>0</v>
      </c>
      <c r="I1349" s="14">
        <f t="shared" si="149"/>
        <v>744</v>
      </c>
      <c r="J1349" s="14">
        <f t="shared" si="149"/>
        <v>2131833.5294117643</v>
      </c>
      <c r="K1349" s="14">
        <f t="shared" si="149"/>
        <v>0</v>
      </c>
      <c r="L1349" s="14">
        <f t="shared" si="149"/>
        <v>0</v>
      </c>
      <c r="M1349" s="14">
        <f t="shared" si="149"/>
        <v>4.5</v>
      </c>
      <c r="N1349" s="14">
        <f t="shared" si="149"/>
        <v>37954.588235294126</v>
      </c>
      <c r="O1349" s="14">
        <f t="shared" si="149"/>
        <v>0</v>
      </c>
      <c r="P1349" s="14">
        <f t="shared" si="149"/>
        <v>0</v>
      </c>
      <c r="Q1349" s="14">
        <f t="shared" si="149"/>
        <v>0</v>
      </c>
      <c r="R1349" s="14">
        <f t="shared" si="149"/>
        <v>0</v>
      </c>
      <c r="S1349" s="9"/>
      <c r="T1349" s="9"/>
    </row>
    <row r="1350" spans="1:20" ht="22.5">
      <c r="A1350" s="44" t="s">
        <v>1269</v>
      </c>
      <c r="B1350" s="44"/>
      <c r="C1350" s="46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5"/>
      <c r="S1350" s="9"/>
      <c r="T1350" s="9"/>
    </row>
    <row r="1351" spans="1:20" ht="31.5">
      <c r="A1351" s="13">
        <f>A1348+1</f>
        <v>1133</v>
      </c>
      <c r="B1351" s="15" t="s">
        <v>1270</v>
      </c>
      <c r="C1351" s="22"/>
      <c r="D1351" s="13"/>
      <c r="E1351" s="11">
        <v>1368563.2156862745</v>
      </c>
      <c r="F1351" s="11">
        <v>0</v>
      </c>
      <c r="G1351" s="11">
        <v>0</v>
      </c>
      <c r="H1351" s="11">
        <v>0</v>
      </c>
      <c r="I1351" s="11">
        <v>538</v>
      </c>
      <c r="J1351" s="11">
        <v>1368563.2156862745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0">
        <v>0</v>
      </c>
      <c r="R1351" s="14">
        <v>0</v>
      </c>
      <c r="S1351" s="9"/>
      <c r="T1351" s="9"/>
    </row>
    <row r="1352" spans="1:20" ht="31.5">
      <c r="A1352" s="13">
        <f>A1351+1</f>
        <v>1134</v>
      </c>
      <c r="B1352" s="15" t="s">
        <v>1271</v>
      </c>
      <c r="C1352" s="22"/>
      <c r="D1352" s="13"/>
      <c r="E1352" s="11">
        <v>1402208.9509803923</v>
      </c>
      <c r="F1352" s="11">
        <v>0</v>
      </c>
      <c r="G1352" s="11">
        <v>0</v>
      </c>
      <c r="H1352" s="11">
        <v>0</v>
      </c>
      <c r="I1352" s="11">
        <v>553</v>
      </c>
      <c r="J1352" s="11">
        <v>1402208.9509803923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0">
        <v>0</v>
      </c>
      <c r="R1352" s="14">
        <v>0</v>
      </c>
      <c r="S1352" s="9"/>
      <c r="T1352" s="9"/>
    </row>
    <row r="1353" spans="1:20" ht="31.5">
      <c r="A1353" s="13">
        <f>A1352+1</f>
        <v>1135</v>
      </c>
      <c r="B1353" s="15" t="s">
        <v>1272</v>
      </c>
      <c r="C1353" s="22"/>
      <c r="D1353" s="13"/>
      <c r="E1353" s="11">
        <v>1325945.2843137255</v>
      </c>
      <c r="F1353" s="11">
        <v>0</v>
      </c>
      <c r="G1353" s="11">
        <v>0</v>
      </c>
      <c r="H1353" s="11">
        <v>0</v>
      </c>
      <c r="I1353" s="11">
        <v>519</v>
      </c>
      <c r="J1353" s="11">
        <v>1325945.2843137255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0">
        <v>0</v>
      </c>
      <c r="R1353" s="14">
        <v>0</v>
      </c>
      <c r="S1353" s="9"/>
      <c r="T1353" s="9"/>
    </row>
    <row r="1354" spans="1:20" ht="15.75" customHeight="1">
      <c r="A1354" s="35" t="s">
        <v>29</v>
      </c>
      <c r="B1354" s="35"/>
      <c r="C1354" s="35"/>
      <c r="D1354" s="35"/>
      <c r="E1354" s="14">
        <f>SUM(E1351:E1353)</f>
        <v>4096717.4509803923</v>
      </c>
      <c r="F1354" s="14">
        <f aca="true" t="shared" si="150" ref="F1354:R1354">SUM(F1351:F1353)</f>
        <v>0</v>
      </c>
      <c r="G1354" s="14">
        <f t="shared" si="150"/>
        <v>0</v>
      </c>
      <c r="H1354" s="14">
        <f t="shared" si="150"/>
        <v>0</v>
      </c>
      <c r="I1354" s="14">
        <f t="shared" si="150"/>
        <v>1610</v>
      </c>
      <c r="J1354" s="14">
        <f t="shared" si="150"/>
        <v>4096717.4509803923</v>
      </c>
      <c r="K1354" s="14">
        <f t="shared" si="150"/>
        <v>0</v>
      </c>
      <c r="L1354" s="14">
        <f t="shared" si="150"/>
        <v>0</v>
      </c>
      <c r="M1354" s="14">
        <f t="shared" si="150"/>
        <v>0</v>
      </c>
      <c r="N1354" s="14">
        <f t="shared" si="150"/>
        <v>0</v>
      </c>
      <c r="O1354" s="14">
        <f t="shared" si="150"/>
        <v>0</v>
      </c>
      <c r="P1354" s="14">
        <f t="shared" si="150"/>
        <v>0</v>
      </c>
      <c r="Q1354" s="14">
        <f t="shared" si="150"/>
        <v>0</v>
      </c>
      <c r="R1354" s="14">
        <f t="shared" si="150"/>
        <v>0</v>
      </c>
      <c r="S1354" s="9"/>
      <c r="T1354" s="9"/>
    </row>
    <row r="1355" spans="1:20" ht="22.5">
      <c r="A1355" s="44" t="s">
        <v>1277</v>
      </c>
      <c r="B1355" s="44"/>
      <c r="C1355" s="46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5"/>
      <c r="S1355" s="9"/>
      <c r="T1355" s="9"/>
    </row>
    <row r="1356" spans="1:20" ht="31.5">
      <c r="A1356" s="13">
        <f>A1353+1</f>
        <v>1136</v>
      </c>
      <c r="B1356" s="15" t="s">
        <v>1274</v>
      </c>
      <c r="C1356" s="22"/>
      <c r="D1356" s="13"/>
      <c r="E1356" s="11">
        <v>1147857.9052941178</v>
      </c>
      <c r="F1356" s="11">
        <v>0</v>
      </c>
      <c r="G1356" s="11">
        <v>0</v>
      </c>
      <c r="H1356" s="11">
        <v>0</v>
      </c>
      <c r="I1356" s="11">
        <v>511.74</v>
      </c>
      <c r="J1356" s="11">
        <v>1147857.9052941178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0">
        <v>0</v>
      </c>
      <c r="R1356" s="14">
        <v>0</v>
      </c>
      <c r="S1356" s="9"/>
      <c r="T1356" s="9"/>
    </row>
    <row r="1357" spans="1:20" ht="31.5">
      <c r="A1357" s="13">
        <f>A1356+1</f>
        <v>1137</v>
      </c>
      <c r="B1357" s="15" t="s">
        <v>1275</v>
      </c>
      <c r="C1357" s="22"/>
      <c r="D1357" s="13"/>
      <c r="E1357" s="11">
        <v>1222686.0205882352</v>
      </c>
      <c r="F1357" s="11">
        <v>0</v>
      </c>
      <c r="G1357" s="11">
        <v>0</v>
      </c>
      <c r="H1357" s="11">
        <v>0</v>
      </c>
      <c r="I1357" s="11">
        <v>545.1</v>
      </c>
      <c r="J1357" s="11">
        <v>1222686.0205882352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0">
        <v>0</v>
      </c>
      <c r="R1357" s="14">
        <v>0</v>
      </c>
      <c r="S1357" s="9"/>
      <c r="T1357" s="9"/>
    </row>
    <row r="1358" spans="1:20" ht="31.5">
      <c r="A1358" s="13">
        <f>A1357+1</f>
        <v>1138</v>
      </c>
      <c r="B1358" s="15" t="s">
        <v>1276</v>
      </c>
      <c r="C1358" s="22"/>
      <c r="D1358" s="13"/>
      <c r="E1358" s="11">
        <v>3721184.3899999997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863.94</v>
      </c>
      <c r="N1358" s="11">
        <v>3721184.3899999997</v>
      </c>
      <c r="O1358" s="11">
        <v>0</v>
      </c>
      <c r="P1358" s="11">
        <v>0</v>
      </c>
      <c r="Q1358" s="10">
        <v>0</v>
      </c>
      <c r="R1358" s="14">
        <v>0</v>
      </c>
      <c r="S1358" s="9"/>
      <c r="T1358" s="9"/>
    </row>
    <row r="1359" spans="1:20" ht="15.75" customHeight="1">
      <c r="A1359" s="35" t="s">
        <v>29</v>
      </c>
      <c r="B1359" s="35"/>
      <c r="C1359" s="35"/>
      <c r="D1359" s="35"/>
      <c r="E1359" s="14">
        <f>SUM(E1356:E1358)</f>
        <v>6091728.315882353</v>
      </c>
      <c r="F1359" s="14">
        <f aca="true" t="shared" si="151" ref="F1359:R1359">SUM(F1356:F1358)</f>
        <v>0</v>
      </c>
      <c r="G1359" s="14">
        <f t="shared" si="151"/>
        <v>0</v>
      </c>
      <c r="H1359" s="14">
        <f t="shared" si="151"/>
        <v>0</v>
      </c>
      <c r="I1359" s="14">
        <f t="shared" si="151"/>
        <v>1056.8400000000001</v>
      </c>
      <c r="J1359" s="14">
        <f t="shared" si="151"/>
        <v>2370543.925882353</v>
      </c>
      <c r="K1359" s="14">
        <f t="shared" si="151"/>
        <v>0</v>
      </c>
      <c r="L1359" s="14">
        <f t="shared" si="151"/>
        <v>0</v>
      </c>
      <c r="M1359" s="14">
        <f t="shared" si="151"/>
        <v>863.94</v>
      </c>
      <c r="N1359" s="14">
        <f t="shared" si="151"/>
        <v>3721184.3899999997</v>
      </c>
      <c r="O1359" s="14">
        <f t="shared" si="151"/>
        <v>0</v>
      </c>
      <c r="P1359" s="14">
        <f t="shared" si="151"/>
        <v>0</v>
      </c>
      <c r="Q1359" s="14">
        <f t="shared" si="151"/>
        <v>0</v>
      </c>
      <c r="R1359" s="14">
        <f t="shared" si="151"/>
        <v>0</v>
      </c>
      <c r="S1359" s="9"/>
      <c r="T1359" s="9"/>
    </row>
    <row r="1360" spans="1:20" ht="22.5">
      <c r="A1360" s="44" t="s">
        <v>12</v>
      </c>
      <c r="B1360" s="44"/>
      <c r="C1360" s="46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5"/>
      <c r="S1360" s="9"/>
      <c r="T1360" s="9"/>
    </row>
    <row r="1361" spans="1:20" ht="31.5">
      <c r="A1361" s="13">
        <f>A1358+1</f>
        <v>1139</v>
      </c>
      <c r="B1361" s="15" t="s">
        <v>1263</v>
      </c>
      <c r="C1361" s="22"/>
      <c r="D1361" s="13"/>
      <c r="E1361" s="11">
        <v>708982.934117647</v>
      </c>
      <c r="F1361" s="11">
        <v>0</v>
      </c>
      <c r="G1361" s="11">
        <v>0</v>
      </c>
      <c r="H1361" s="11">
        <v>0</v>
      </c>
      <c r="I1361" s="11">
        <v>316.08</v>
      </c>
      <c r="J1361" s="11">
        <v>708982.934117647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0">
        <v>0</v>
      </c>
      <c r="R1361" s="14">
        <v>0</v>
      </c>
      <c r="S1361" s="9"/>
      <c r="T1361" s="9"/>
    </row>
    <row r="1362" spans="1:20" ht="31.5">
      <c r="A1362" s="13">
        <f>A1361+1</f>
        <v>1140</v>
      </c>
      <c r="B1362" s="15" t="s">
        <v>1278</v>
      </c>
      <c r="C1362" s="22"/>
      <c r="D1362" s="13"/>
      <c r="E1362" s="11">
        <v>1168807.983137255</v>
      </c>
      <c r="F1362" s="11">
        <v>0</v>
      </c>
      <c r="G1362" s="11">
        <v>0</v>
      </c>
      <c r="H1362" s="11">
        <v>0</v>
      </c>
      <c r="I1362" s="11">
        <v>521.08</v>
      </c>
      <c r="J1362" s="11">
        <v>1168807.983137255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0">
        <v>0</v>
      </c>
      <c r="R1362" s="14">
        <v>0</v>
      </c>
      <c r="S1362" s="9"/>
      <c r="T1362" s="9"/>
    </row>
    <row r="1363" spans="1:20" ht="31.5">
      <c r="A1363" s="13">
        <f>A1362+1</f>
        <v>1141</v>
      </c>
      <c r="B1363" s="15" t="s">
        <v>1266</v>
      </c>
      <c r="C1363" s="22"/>
      <c r="D1363" s="13"/>
      <c r="E1363" s="11">
        <v>1468299.888235294</v>
      </c>
      <c r="F1363" s="11">
        <v>0</v>
      </c>
      <c r="G1363" s="11">
        <v>0</v>
      </c>
      <c r="H1363" s="11">
        <v>0</v>
      </c>
      <c r="I1363" s="11">
        <v>654.6</v>
      </c>
      <c r="J1363" s="11">
        <v>1468299.888235294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0">
        <v>0</v>
      </c>
      <c r="R1363" s="14">
        <v>0</v>
      </c>
      <c r="S1363" s="9"/>
      <c r="T1363" s="9"/>
    </row>
    <row r="1364" spans="1:20" ht="15.75" customHeight="1">
      <c r="A1364" s="35" t="s">
        <v>29</v>
      </c>
      <c r="B1364" s="35"/>
      <c r="C1364" s="35"/>
      <c r="D1364" s="35"/>
      <c r="E1364" s="14">
        <f>SUM(E1361:E1363)</f>
        <v>3346090.8054901958</v>
      </c>
      <c r="F1364" s="14">
        <f aca="true" t="shared" si="152" ref="F1364:R1364">SUM(F1361:F1363)</f>
        <v>0</v>
      </c>
      <c r="G1364" s="14">
        <f t="shared" si="152"/>
        <v>0</v>
      </c>
      <c r="H1364" s="14">
        <f t="shared" si="152"/>
        <v>0</v>
      </c>
      <c r="I1364" s="14">
        <f t="shared" si="152"/>
        <v>1491.7600000000002</v>
      </c>
      <c r="J1364" s="14">
        <f t="shared" si="152"/>
        <v>3346090.8054901958</v>
      </c>
      <c r="K1364" s="14">
        <f t="shared" si="152"/>
        <v>0</v>
      </c>
      <c r="L1364" s="14">
        <f t="shared" si="152"/>
        <v>0</v>
      </c>
      <c r="M1364" s="14">
        <f t="shared" si="152"/>
        <v>0</v>
      </c>
      <c r="N1364" s="14">
        <f t="shared" si="152"/>
        <v>0</v>
      </c>
      <c r="O1364" s="14">
        <f t="shared" si="152"/>
        <v>0</v>
      </c>
      <c r="P1364" s="14">
        <f t="shared" si="152"/>
        <v>0</v>
      </c>
      <c r="Q1364" s="14">
        <f t="shared" si="152"/>
        <v>0</v>
      </c>
      <c r="R1364" s="14">
        <f t="shared" si="152"/>
        <v>0</v>
      </c>
      <c r="S1364" s="9"/>
      <c r="T1364" s="9"/>
    </row>
    <row r="1365" spans="1:20" ht="22.5">
      <c r="A1365" s="44" t="s">
        <v>1267</v>
      </c>
      <c r="B1365" s="44"/>
      <c r="C1365" s="46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5"/>
      <c r="S1365" s="9"/>
      <c r="T1365" s="9"/>
    </row>
    <row r="1366" spans="1:20" ht="31.5">
      <c r="A1366" s="13">
        <f>A1363+1</f>
        <v>1142</v>
      </c>
      <c r="B1366" s="15" t="s">
        <v>1268</v>
      </c>
      <c r="C1366" s="22"/>
      <c r="D1366" s="13"/>
      <c r="E1366" s="11">
        <v>2985459.4509803923</v>
      </c>
      <c r="F1366" s="11">
        <v>0</v>
      </c>
      <c r="G1366" s="11">
        <v>0</v>
      </c>
      <c r="H1366" s="11">
        <v>0</v>
      </c>
      <c r="I1366" s="11">
        <v>856</v>
      </c>
      <c r="J1366" s="11">
        <v>2985459.4509803923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0">
        <v>0</v>
      </c>
      <c r="R1366" s="14">
        <v>0</v>
      </c>
      <c r="S1366" s="9"/>
      <c r="T1366" s="9"/>
    </row>
    <row r="1367" spans="1:20" ht="15.75" customHeight="1">
      <c r="A1367" s="35" t="s">
        <v>29</v>
      </c>
      <c r="B1367" s="35"/>
      <c r="C1367" s="35"/>
      <c r="D1367" s="35"/>
      <c r="E1367" s="14">
        <f>SUM(E1366)</f>
        <v>2985459.4509803923</v>
      </c>
      <c r="F1367" s="14">
        <f aca="true" t="shared" si="153" ref="F1367:Q1367">SUM(F1366)</f>
        <v>0</v>
      </c>
      <c r="G1367" s="14">
        <f t="shared" si="153"/>
        <v>0</v>
      </c>
      <c r="H1367" s="14">
        <f t="shared" si="153"/>
        <v>0</v>
      </c>
      <c r="I1367" s="14">
        <f t="shared" si="153"/>
        <v>856</v>
      </c>
      <c r="J1367" s="14">
        <f t="shared" si="153"/>
        <v>2985459.4509803923</v>
      </c>
      <c r="K1367" s="14">
        <f t="shared" si="153"/>
        <v>0</v>
      </c>
      <c r="L1367" s="14">
        <f t="shared" si="153"/>
        <v>0</v>
      </c>
      <c r="M1367" s="14">
        <f t="shared" si="153"/>
        <v>0</v>
      </c>
      <c r="N1367" s="14">
        <f t="shared" si="153"/>
        <v>0</v>
      </c>
      <c r="O1367" s="14">
        <f t="shared" si="153"/>
        <v>0</v>
      </c>
      <c r="P1367" s="14">
        <f t="shared" si="153"/>
        <v>0</v>
      </c>
      <c r="Q1367" s="14">
        <f t="shared" si="153"/>
        <v>0</v>
      </c>
      <c r="R1367" s="14">
        <f>SUM(R1366)</f>
        <v>0</v>
      </c>
      <c r="S1367" s="9"/>
      <c r="T1367" s="9"/>
    </row>
    <row r="1368" spans="1:20" ht="22.5">
      <c r="A1368" s="44" t="s">
        <v>1279</v>
      </c>
      <c r="B1368" s="44"/>
      <c r="C1368" s="46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5"/>
      <c r="S1368" s="9"/>
      <c r="T1368" s="9"/>
    </row>
    <row r="1369" spans="1:20" ht="31.5">
      <c r="A1369" s="13">
        <f>A1366+1</f>
        <v>1143</v>
      </c>
      <c r="B1369" s="15" t="s">
        <v>1280</v>
      </c>
      <c r="C1369" s="22"/>
      <c r="D1369" s="13"/>
      <c r="E1369" s="11">
        <v>2370877.318627451</v>
      </c>
      <c r="F1369" s="11">
        <v>0</v>
      </c>
      <c r="G1369" s="11">
        <v>0</v>
      </c>
      <c r="H1369" s="11">
        <v>0</v>
      </c>
      <c r="I1369" s="11">
        <v>1001.5</v>
      </c>
      <c r="J1369" s="11">
        <v>2370877.318627451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0">
        <v>0</v>
      </c>
      <c r="R1369" s="14">
        <v>0</v>
      </c>
      <c r="S1369" s="9"/>
      <c r="T1369" s="9"/>
    </row>
    <row r="1370" spans="1:20" ht="15.75" customHeight="1">
      <c r="A1370" s="35" t="s">
        <v>29</v>
      </c>
      <c r="B1370" s="35"/>
      <c r="C1370" s="35"/>
      <c r="D1370" s="35"/>
      <c r="E1370" s="14">
        <f>SUM(E1369)</f>
        <v>2370877.318627451</v>
      </c>
      <c r="F1370" s="14">
        <f aca="true" t="shared" si="154" ref="F1370:R1370">SUM(F1369)</f>
        <v>0</v>
      </c>
      <c r="G1370" s="14">
        <f t="shared" si="154"/>
        <v>0</v>
      </c>
      <c r="H1370" s="14">
        <f t="shared" si="154"/>
        <v>0</v>
      </c>
      <c r="I1370" s="14">
        <f t="shared" si="154"/>
        <v>1001.5</v>
      </c>
      <c r="J1370" s="14">
        <f t="shared" si="154"/>
        <v>2370877.318627451</v>
      </c>
      <c r="K1370" s="14">
        <f t="shared" si="154"/>
        <v>0</v>
      </c>
      <c r="L1370" s="14">
        <f t="shared" si="154"/>
        <v>0</v>
      </c>
      <c r="M1370" s="14">
        <f t="shared" si="154"/>
        <v>0</v>
      </c>
      <c r="N1370" s="14">
        <f t="shared" si="154"/>
        <v>0</v>
      </c>
      <c r="O1370" s="14">
        <f t="shared" si="154"/>
        <v>0</v>
      </c>
      <c r="P1370" s="14">
        <f t="shared" si="154"/>
        <v>0</v>
      </c>
      <c r="Q1370" s="14">
        <f t="shared" si="154"/>
        <v>0</v>
      </c>
      <c r="R1370" s="14">
        <f t="shared" si="154"/>
        <v>0</v>
      </c>
      <c r="S1370" s="9"/>
      <c r="T1370" s="9"/>
    </row>
    <row r="1371" spans="1:20" ht="22.5">
      <c r="A1371" s="44" t="s">
        <v>1264</v>
      </c>
      <c r="B1371" s="44"/>
      <c r="C1371" s="46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5"/>
      <c r="S1371" s="9"/>
      <c r="T1371" s="9"/>
    </row>
    <row r="1372" spans="1:20" ht="31.5">
      <c r="A1372" s="13">
        <f>A1369+1</f>
        <v>1144</v>
      </c>
      <c r="B1372" s="15" t="s">
        <v>1265</v>
      </c>
      <c r="C1372" s="22"/>
      <c r="D1372" s="13"/>
      <c r="E1372" s="11">
        <v>1914739.5839215682</v>
      </c>
      <c r="F1372" s="11">
        <v>0</v>
      </c>
      <c r="G1372" s="11">
        <v>0</v>
      </c>
      <c r="H1372" s="11">
        <v>0</v>
      </c>
      <c r="I1372" s="11">
        <v>411.02</v>
      </c>
      <c r="J1372" s="11">
        <v>1747157.6739215683</v>
      </c>
      <c r="K1372" s="11">
        <v>0</v>
      </c>
      <c r="L1372" s="11">
        <v>0</v>
      </c>
      <c r="M1372" s="11">
        <v>0</v>
      </c>
      <c r="N1372" s="11">
        <v>0</v>
      </c>
      <c r="O1372" s="11">
        <v>79</v>
      </c>
      <c r="P1372" s="11">
        <v>167581.91</v>
      </c>
      <c r="Q1372" s="10">
        <v>0</v>
      </c>
      <c r="R1372" s="14">
        <v>0</v>
      </c>
      <c r="S1372" s="9"/>
      <c r="T1372" s="9"/>
    </row>
    <row r="1373" spans="1:20" ht="15.75" customHeight="1">
      <c r="A1373" s="35" t="s">
        <v>29</v>
      </c>
      <c r="B1373" s="35"/>
      <c r="C1373" s="35"/>
      <c r="D1373" s="35"/>
      <c r="E1373" s="14">
        <f>SUM(E1372)</f>
        <v>1914739.5839215682</v>
      </c>
      <c r="F1373" s="14">
        <f aca="true" t="shared" si="155" ref="F1373:R1373">SUM(F1372)</f>
        <v>0</v>
      </c>
      <c r="G1373" s="14">
        <f t="shared" si="155"/>
        <v>0</v>
      </c>
      <c r="H1373" s="14">
        <f t="shared" si="155"/>
        <v>0</v>
      </c>
      <c r="I1373" s="14">
        <f t="shared" si="155"/>
        <v>411.02</v>
      </c>
      <c r="J1373" s="14">
        <f t="shared" si="155"/>
        <v>1747157.6739215683</v>
      </c>
      <c r="K1373" s="14">
        <f t="shared" si="155"/>
        <v>0</v>
      </c>
      <c r="L1373" s="14">
        <f t="shared" si="155"/>
        <v>0</v>
      </c>
      <c r="M1373" s="14">
        <f t="shared" si="155"/>
        <v>0</v>
      </c>
      <c r="N1373" s="14">
        <f t="shared" si="155"/>
        <v>0</v>
      </c>
      <c r="O1373" s="14">
        <f t="shared" si="155"/>
        <v>79</v>
      </c>
      <c r="P1373" s="14">
        <f t="shared" si="155"/>
        <v>167581.91</v>
      </c>
      <c r="Q1373" s="14">
        <f t="shared" si="155"/>
        <v>0</v>
      </c>
      <c r="R1373" s="14">
        <f t="shared" si="155"/>
        <v>0</v>
      </c>
      <c r="S1373" s="9"/>
      <c r="T1373" s="9"/>
    </row>
    <row r="1374" spans="1:20" ht="22.5">
      <c r="A1374" s="44" t="s">
        <v>1257</v>
      </c>
      <c r="B1374" s="44"/>
      <c r="C1374" s="46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5"/>
      <c r="S1374" s="9"/>
      <c r="T1374" s="9"/>
    </row>
    <row r="1375" spans="1:20" ht="31.5">
      <c r="A1375" s="13">
        <f>A1372+1</f>
        <v>1145</v>
      </c>
      <c r="B1375" s="15" t="s">
        <v>1258</v>
      </c>
      <c r="C1375" s="22"/>
      <c r="D1375" s="13"/>
      <c r="E1375" s="11">
        <v>5399668.405882353</v>
      </c>
      <c r="F1375" s="11">
        <v>2009637.3470588233</v>
      </c>
      <c r="G1375" s="11">
        <v>0</v>
      </c>
      <c r="H1375" s="11">
        <v>0</v>
      </c>
      <c r="I1375" s="11">
        <v>972</v>
      </c>
      <c r="J1375" s="11">
        <v>3390031.0588235296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0">
        <v>0</v>
      </c>
      <c r="R1375" s="14">
        <v>0</v>
      </c>
      <c r="S1375" s="9"/>
      <c r="T1375" s="9"/>
    </row>
    <row r="1376" spans="1:20" ht="31.5">
      <c r="A1376" s="13">
        <f>A1375+1</f>
        <v>1146</v>
      </c>
      <c r="B1376" s="15" t="s">
        <v>1259</v>
      </c>
      <c r="C1376" s="22"/>
      <c r="D1376" s="13"/>
      <c r="E1376" s="11">
        <v>3573592.217647059</v>
      </c>
      <c r="F1376" s="11">
        <v>835418.6882352941</v>
      </c>
      <c r="G1376" s="11">
        <v>0</v>
      </c>
      <c r="H1376" s="11">
        <v>0</v>
      </c>
      <c r="I1376" s="11">
        <v>700</v>
      </c>
      <c r="J1376" s="11">
        <v>2738173.529411765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0">
        <v>0</v>
      </c>
      <c r="R1376" s="14">
        <v>0</v>
      </c>
      <c r="S1376" s="9"/>
      <c r="T1376" s="9"/>
    </row>
    <row r="1377" spans="1:20" ht="31.5">
      <c r="A1377" s="13">
        <f>A1376+1</f>
        <v>1147</v>
      </c>
      <c r="B1377" s="15" t="s">
        <v>1260</v>
      </c>
      <c r="C1377" s="22"/>
      <c r="D1377" s="13"/>
      <c r="E1377" s="11">
        <v>4763874.6921568625</v>
      </c>
      <c r="F1377" s="11">
        <v>2925864.0254901964</v>
      </c>
      <c r="G1377" s="11">
        <v>0</v>
      </c>
      <c r="H1377" s="11">
        <v>0</v>
      </c>
      <c r="I1377" s="11">
        <v>527</v>
      </c>
      <c r="J1377" s="11">
        <v>1838010.6666666665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0">
        <v>0</v>
      </c>
      <c r="R1377" s="14">
        <v>0</v>
      </c>
      <c r="S1377" s="9"/>
      <c r="T1377" s="9"/>
    </row>
    <row r="1378" spans="1:20" ht="31.5">
      <c r="A1378" s="13">
        <f>A1377+1</f>
        <v>1148</v>
      </c>
      <c r="B1378" s="15" t="s">
        <v>1261</v>
      </c>
      <c r="C1378" s="22"/>
      <c r="D1378" s="13"/>
      <c r="E1378" s="11">
        <v>4296310.448039215</v>
      </c>
      <c r="F1378" s="11">
        <v>1834003.938235294</v>
      </c>
      <c r="G1378" s="11">
        <v>0</v>
      </c>
      <c r="H1378" s="11">
        <v>0</v>
      </c>
      <c r="I1378" s="11">
        <v>706</v>
      </c>
      <c r="J1378" s="11">
        <v>2462306.5098039214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0">
        <v>0</v>
      </c>
      <c r="R1378" s="14">
        <v>0</v>
      </c>
      <c r="S1378" s="9"/>
      <c r="T1378" s="9"/>
    </row>
    <row r="1379" spans="1:20" ht="31.5">
      <c r="A1379" s="13">
        <f>A1378+1</f>
        <v>1149</v>
      </c>
      <c r="B1379" s="15" t="s">
        <v>1262</v>
      </c>
      <c r="C1379" s="22"/>
      <c r="D1379" s="13"/>
      <c r="E1379" s="11">
        <v>2441380.3921568627</v>
      </c>
      <c r="F1379" s="11">
        <v>0</v>
      </c>
      <c r="G1379" s="11">
        <v>0</v>
      </c>
      <c r="H1379" s="11">
        <v>0</v>
      </c>
      <c r="I1379" s="11">
        <v>700</v>
      </c>
      <c r="J1379" s="11">
        <v>2441380.3921568627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0">
        <v>0</v>
      </c>
      <c r="R1379" s="14">
        <v>0</v>
      </c>
      <c r="S1379" s="9"/>
      <c r="T1379" s="9"/>
    </row>
    <row r="1380" spans="1:20" ht="15.75" customHeight="1">
      <c r="A1380" s="35" t="s">
        <v>29</v>
      </c>
      <c r="B1380" s="35"/>
      <c r="C1380" s="35"/>
      <c r="D1380" s="35"/>
      <c r="E1380" s="14">
        <f>SUM(E1375:E1379)</f>
        <v>20474826.15588235</v>
      </c>
      <c r="F1380" s="14">
        <f aca="true" t="shared" si="156" ref="F1380:R1380">SUM(F1375:F1379)</f>
        <v>7604923.999019608</v>
      </c>
      <c r="G1380" s="14">
        <f t="shared" si="156"/>
        <v>0</v>
      </c>
      <c r="H1380" s="14">
        <f t="shared" si="156"/>
        <v>0</v>
      </c>
      <c r="I1380" s="14">
        <f t="shared" si="156"/>
        <v>3605</v>
      </c>
      <c r="J1380" s="14">
        <f t="shared" si="156"/>
        <v>12869902.156862743</v>
      </c>
      <c r="K1380" s="14">
        <f t="shared" si="156"/>
        <v>0</v>
      </c>
      <c r="L1380" s="14">
        <f t="shared" si="156"/>
        <v>0</v>
      </c>
      <c r="M1380" s="14">
        <f t="shared" si="156"/>
        <v>0</v>
      </c>
      <c r="N1380" s="14">
        <f t="shared" si="156"/>
        <v>0</v>
      </c>
      <c r="O1380" s="14">
        <f t="shared" si="156"/>
        <v>0</v>
      </c>
      <c r="P1380" s="14">
        <f t="shared" si="156"/>
        <v>0</v>
      </c>
      <c r="Q1380" s="14">
        <f t="shared" si="156"/>
        <v>0</v>
      </c>
      <c r="R1380" s="14">
        <f t="shared" si="156"/>
        <v>0</v>
      </c>
      <c r="S1380" s="9"/>
      <c r="T1380" s="9"/>
    </row>
    <row r="1381" spans="1:20" ht="22.5">
      <c r="A1381" s="44" t="s">
        <v>13</v>
      </c>
      <c r="B1381" s="44"/>
      <c r="C1381" s="46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5"/>
      <c r="S1381" s="9"/>
      <c r="T1381" s="9"/>
    </row>
    <row r="1382" spans="1:20" ht="31.5">
      <c r="A1382" s="13">
        <f>A1379+1</f>
        <v>1150</v>
      </c>
      <c r="B1382" s="15" t="s">
        <v>1273</v>
      </c>
      <c r="C1382" s="22"/>
      <c r="D1382" s="13"/>
      <c r="E1382" s="11">
        <v>2372822.9470588234</v>
      </c>
      <c r="F1382" s="11">
        <v>0</v>
      </c>
      <c r="G1382" s="11">
        <v>0</v>
      </c>
      <c r="H1382" s="11">
        <v>0</v>
      </c>
      <c r="I1382" s="11">
        <v>606.6</v>
      </c>
      <c r="J1382" s="11">
        <v>2372822.9470588234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0">
        <v>0</v>
      </c>
      <c r="R1382" s="14">
        <v>0</v>
      </c>
      <c r="S1382" s="9"/>
      <c r="T1382" s="9"/>
    </row>
    <row r="1383" spans="1:20" ht="15.75" customHeight="1">
      <c r="A1383" s="35" t="s">
        <v>29</v>
      </c>
      <c r="B1383" s="35"/>
      <c r="C1383" s="35"/>
      <c r="D1383" s="35"/>
      <c r="E1383" s="14">
        <f>SUM(E1382)</f>
        <v>2372822.9470588234</v>
      </c>
      <c r="F1383" s="14">
        <f aca="true" t="shared" si="157" ref="F1383:R1383">SUM(F1382)</f>
        <v>0</v>
      </c>
      <c r="G1383" s="14">
        <f t="shared" si="157"/>
        <v>0</v>
      </c>
      <c r="H1383" s="14">
        <f t="shared" si="157"/>
        <v>0</v>
      </c>
      <c r="I1383" s="14">
        <f t="shared" si="157"/>
        <v>606.6</v>
      </c>
      <c r="J1383" s="14">
        <f t="shared" si="157"/>
        <v>2372822.9470588234</v>
      </c>
      <c r="K1383" s="14">
        <f t="shared" si="157"/>
        <v>0</v>
      </c>
      <c r="L1383" s="14">
        <f t="shared" si="157"/>
        <v>0</v>
      </c>
      <c r="M1383" s="14">
        <f t="shared" si="157"/>
        <v>0</v>
      </c>
      <c r="N1383" s="14">
        <f t="shared" si="157"/>
        <v>0</v>
      </c>
      <c r="O1383" s="14">
        <f t="shared" si="157"/>
        <v>0</v>
      </c>
      <c r="P1383" s="14">
        <f t="shared" si="157"/>
        <v>0</v>
      </c>
      <c r="Q1383" s="14">
        <f t="shared" si="157"/>
        <v>0</v>
      </c>
      <c r="R1383" s="14">
        <f t="shared" si="157"/>
        <v>0</v>
      </c>
      <c r="S1383" s="9"/>
      <c r="T1383" s="9"/>
    </row>
    <row r="1384" spans="1:20" ht="22.5">
      <c r="A1384" s="44" t="s">
        <v>14</v>
      </c>
      <c r="B1384" s="44"/>
      <c r="C1384" s="46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5"/>
      <c r="S1384" s="9"/>
      <c r="T1384" s="9"/>
    </row>
    <row r="1385" spans="1:20" ht="31.5">
      <c r="A1385" s="13">
        <f>A1382+1</f>
        <v>1151</v>
      </c>
      <c r="B1385" s="15" t="s">
        <v>1308</v>
      </c>
      <c r="C1385" s="22"/>
      <c r="D1385" s="13"/>
      <c r="E1385" s="11">
        <v>3044927.712745098</v>
      </c>
      <c r="F1385" s="11">
        <v>3044927.712745098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0">
        <v>0</v>
      </c>
      <c r="R1385" s="14">
        <v>0</v>
      </c>
      <c r="S1385" s="9"/>
      <c r="T1385" s="9"/>
    </row>
    <row r="1386" spans="1:20" ht="31.5">
      <c r="A1386" s="13">
        <f>A1385+1</f>
        <v>1152</v>
      </c>
      <c r="B1386" s="15" t="s">
        <v>1309</v>
      </c>
      <c r="C1386" s="22"/>
      <c r="D1386" s="13"/>
      <c r="E1386" s="11">
        <v>5060968.070588236</v>
      </c>
      <c r="F1386" s="11">
        <v>3807706.105882353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105.84</v>
      </c>
      <c r="N1386" s="11">
        <v>1253261.9647058824</v>
      </c>
      <c r="O1386" s="11">
        <v>0</v>
      </c>
      <c r="P1386" s="11">
        <v>0</v>
      </c>
      <c r="Q1386" s="10">
        <v>0</v>
      </c>
      <c r="R1386" s="14">
        <v>0</v>
      </c>
      <c r="S1386" s="9"/>
      <c r="T1386" s="9"/>
    </row>
    <row r="1387" spans="1:20" ht="31.5">
      <c r="A1387" s="13">
        <f aca="true" t="shared" si="158" ref="A1387:A1392">A1386+1</f>
        <v>1153</v>
      </c>
      <c r="B1387" s="15" t="s">
        <v>1310</v>
      </c>
      <c r="C1387" s="22"/>
      <c r="D1387" s="13"/>
      <c r="E1387" s="11">
        <v>2707961.958823529</v>
      </c>
      <c r="F1387" s="11">
        <v>2092855.488235294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84</v>
      </c>
      <c r="N1387" s="11">
        <v>615106.4705882353</v>
      </c>
      <c r="O1387" s="11">
        <v>0</v>
      </c>
      <c r="P1387" s="11">
        <v>0</v>
      </c>
      <c r="Q1387" s="10">
        <v>0</v>
      </c>
      <c r="R1387" s="14">
        <v>0</v>
      </c>
      <c r="S1387" s="9"/>
      <c r="T1387" s="9"/>
    </row>
    <row r="1388" spans="1:20" ht="31.5">
      <c r="A1388" s="13">
        <f t="shared" si="158"/>
        <v>1154</v>
      </c>
      <c r="B1388" s="15" t="s">
        <v>1311</v>
      </c>
      <c r="C1388" s="22"/>
      <c r="D1388" s="13"/>
      <c r="E1388" s="11">
        <v>2619949.9294117647</v>
      </c>
      <c r="F1388" s="11">
        <v>0</v>
      </c>
      <c r="G1388" s="11">
        <v>0</v>
      </c>
      <c r="H1388" s="11">
        <v>0</v>
      </c>
      <c r="I1388" s="11">
        <v>751.2</v>
      </c>
      <c r="J1388" s="11">
        <v>2619949.9294117647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0">
        <v>0</v>
      </c>
      <c r="R1388" s="14">
        <v>0</v>
      </c>
      <c r="S1388" s="9"/>
      <c r="T1388" s="9"/>
    </row>
    <row r="1389" spans="1:20" ht="31.5">
      <c r="A1389" s="13">
        <f t="shared" si="158"/>
        <v>1155</v>
      </c>
      <c r="B1389" s="15" t="s">
        <v>1312</v>
      </c>
      <c r="C1389" s="22"/>
      <c r="D1389" s="13"/>
      <c r="E1389" s="11">
        <v>1667797.9794117648</v>
      </c>
      <c r="F1389" s="11">
        <v>1667797.9794117648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0">
        <v>0</v>
      </c>
      <c r="R1389" s="14">
        <v>0</v>
      </c>
      <c r="S1389" s="9"/>
      <c r="T1389" s="9"/>
    </row>
    <row r="1390" spans="1:20" ht="31.5">
      <c r="A1390" s="13">
        <f t="shared" si="158"/>
        <v>1156</v>
      </c>
      <c r="B1390" s="15" t="s">
        <v>1313</v>
      </c>
      <c r="C1390" s="22"/>
      <c r="D1390" s="13"/>
      <c r="E1390" s="11">
        <v>2987860.246078431</v>
      </c>
      <c r="F1390" s="11">
        <v>2987860.246078431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0">
        <v>0</v>
      </c>
      <c r="R1390" s="14">
        <v>0</v>
      </c>
      <c r="S1390" s="9"/>
      <c r="T1390" s="9"/>
    </row>
    <row r="1391" spans="1:20" ht="31.5">
      <c r="A1391" s="13">
        <f t="shared" si="158"/>
        <v>1157</v>
      </c>
      <c r="B1391" s="15" t="s">
        <v>1314</v>
      </c>
      <c r="C1391" s="22"/>
      <c r="D1391" s="13"/>
      <c r="E1391" s="11">
        <v>4761579.016666666</v>
      </c>
      <c r="F1391" s="11">
        <v>4761579.016666666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0">
        <v>0</v>
      </c>
      <c r="R1391" s="14">
        <v>0</v>
      </c>
      <c r="S1391" s="9"/>
      <c r="T1391" s="9"/>
    </row>
    <row r="1392" spans="1:20" ht="31.5">
      <c r="A1392" s="13">
        <f t="shared" si="158"/>
        <v>1158</v>
      </c>
      <c r="B1392" s="15" t="s">
        <v>1315</v>
      </c>
      <c r="C1392" s="22"/>
      <c r="D1392" s="13"/>
      <c r="E1392" s="11">
        <v>5303873.474509804</v>
      </c>
      <c r="F1392" s="11">
        <v>2999113.6980392155</v>
      </c>
      <c r="G1392" s="11">
        <v>0</v>
      </c>
      <c r="H1392" s="11">
        <v>0</v>
      </c>
      <c r="I1392" s="11">
        <v>589.2</v>
      </c>
      <c r="J1392" s="11">
        <v>2304759.7764705885</v>
      </c>
      <c r="K1392" s="11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0">
        <v>0</v>
      </c>
      <c r="R1392" s="14">
        <v>0</v>
      </c>
      <c r="S1392" s="9"/>
      <c r="T1392" s="9"/>
    </row>
    <row r="1393" spans="1:20" ht="15.75" customHeight="1">
      <c r="A1393" s="35" t="s">
        <v>29</v>
      </c>
      <c r="B1393" s="35"/>
      <c r="C1393" s="35"/>
      <c r="D1393" s="35"/>
      <c r="E1393" s="14">
        <f>SUM(E1385:E1392)</f>
        <v>28154918.388235293</v>
      </c>
      <c r="F1393" s="14">
        <f aca="true" t="shared" si="159" ref="F1393:R1393">SUM(F1385:F1392)</f>
        <v>21361840.24705882</v>
      </c>
      <c r="G1393" s="14">
        <f t="shared" si="159"/>
        <v>0</v>
      </c>
      <c r="H1393" s="14">
        <f t="shared" si="159"/>
        <v>0</v>
      </c>
      <c r="I1393" s="14">
        <f t="shared" si="159"/>
        <v>1340.4</v>
      </c>
      <c r="J1393" s="14">
        <f t="shared" si="159"/>
        <v>4924709.705882354</v>
      </c>
      <c r="K1393" s="14">
        <f t="shared" si="159"/>
        <v>0</v>
      </c>
      <c r="L1393" s="14">
        <f t="shared" si="159"/>
        <v>0</v>
      </c>
      <c r="M1393" s="14">
        <f t="shared" si="159"/>
        <v>189.84</v>
      </c>
      <c r="N1393" s="14">
        <f t="shared" si="159"/>
        <v>1868368.4352941178</v>
      </c>
      <c r="O1393" s="14">
        <f t="shared" si="159"/>
        <v>0</v>
      </c>
      <c r="P1393" s="14">
        <f t="shared" si="159"/>
        <v>0</v>
      </c>
      <c r="Q1393" s="14">
        <f t="shared" si="159"/>
        <v>0</v>
      </c>
      <c r="R1393" s="14">
        <f t="shared" si="159"/>
        <v>0</v>
      </c>
      <c r="S1393" s="9"/>
      <c r="T1393" s="9"/>
    </row>
    <row r="1394" spans="1:20" ht="22.5">
      <c r="A1394" s="44" t="s">
        <v>15</v>
      </c>
      <c r="B1394" s="44"/>
      <c r="C1394" s="46"/>
      <c r="D1394" s="44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5"/>
      <c r="S1394" s="9"/>
      <c r="T1394" s="9"/>
    </row>
    <row r="1395" spans="1:20" ht="31.5">
      <c r="A1395" s="13">
        <f>A1392+1</f>
        <v>1159</v>
      </c>
      <c r="B1395" s="15" t="s">
        <v>1281</v>
      </c>
      <c r="C1395" s="22"/>
      <c r="D1395" s="13"/>
      <c r="E1395" s="11">
        <v>6327269.8990196055</v>
      </c>
      <c r="F1395" s="11">
        <v>535772.4450980392</v>
      </c>
      <c r="G1395" s="11">
        <v>0</v>
      </c>
      <c r="H1395" s="11">
        <v>0</v>
      </c>
      <c r="I1395" s="11">
        <v>1426.7</v>
      </c>
      <c r="J1395" s="11">
        <v>3200158.03627451</v>
      </c>
      <c r="K1395" s="11">
        <v>0</v>
      </c>
      <c r="L1395" s="11">
        <v>0</v>
      </c>
      <c r="M1395" s="11">
        <v>1891.8</v>
      </c>
      <c r="N1395" s="11">
        <v>2591339.4176470563</v>
      </c>
      <c r="O1395" s="11">
        <v>0</v>
      </c>
      <c r="P1395" s="11">
        <v>0</v>
      </c>
      <c r="Q1395" s="10">
        <v>0</v>
      </c>
      <c r="R1395" s="14">
        <v>0</v>
      </c>
      <c r="S1395" s="9"/>
      <c r="T1395" s="9"/>
    </row>
    <row r="1396" spans="1:20" ht="31.5">
      <c r="A1396" s="13">
        <f>A1395+1</f>
        <v>1160</v>
      </c>
      <c r="B1396" s="15" t="s">
        <v>1282</v>
      </c>
      <c r="C1396" s="22"/>
      <c r="D1396" s="13"/>
      <c r="E1396" s="11">
        <v>2032745.3725490177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1484</v>
      </c>
      <c r="N1396" s="11">
        <v>2032745.3725490177</v>
      </c>
      <c r="O1396" s="11">
        <v>0</v>
      </c>
      <c r="P1396" s="11">
        <v>0</v>
      </c>
      <c r="Q1396" s="10">
        <v>0</v>
      </c>
      <c r="R1396" s="14">
        <v>0</v>
      </c>
      <c r="S1396" s="9"/>
      <c r="T1396" s="9"/>
    </row>
    <row r="1397" spans="1:20" ht="31.5">
      <c r="A1397" s="13">
        <f aca="true" t="shared" si="160" ref="A1397:A1446">A1396+1</f>
        <v>1161</v>
      </c>
      <c r="B1397" s="15" t="s">
        <v>1283</v>
      </c>
      <c r="C1397" s="22"/>
      <c r="D1397" s="13"/>
      <c r="E1397" s="11">
        <v>1168006.7245098029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852.7</v>
      </c>
      <c r="N1397" s="11">
        <v>1168006.7245098029</v>
      </c>
      <c r="O1397" s="11">
        <v>0</v>
      </c>
      <c r="P1397" s="11">
        <v>0</v>
      </c>
      <c r="Q1397" s="10">
        <v>0</v>
      </c>
      <c r="R1397" s="14">
        <v>0</v>
      </c>
      <c r="S1397" s="9"/>
      <c r="T1397" s="9"/>
    </row>
    <row r="1398" spans="1:20" ht="31.5">
      <c r="A1398" s="13">
        <f t="shared" si="160"/>
        <v>1162</v>
      </c>
      <c r="B1398" s="15" t="s">
        <v>1284</v>
      </c>
      <c r="C1398" s="22"/>
      <c r="D1398" s="13"/>
      <c r="E1398" s="11">
        <v>1545474.9498039202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979.6</v>
      </c>
      <c r="N1398" s="11">
        <v>1341831.1098039201</v>
      </c>
      <c r="O1398" s="11">
        <v>96</v>
      </c>
      <c r="P1398" s="11">
        <v>203643.84</v>
      </c>
      <c r="Q1398" s="10">
        <v>0</v>
      </c>
      <c r="R1398" s="14">
        <v>0</v>
      </c>
      <c r="S1398" s="9"/>
      <c r="T1398" s="9"/>
    </row>
    <row r="1399" spans="1:20" ht="31.5">
      <c r="A1399" s="13">
        <f t="shared" si="160"/>
        <v>1163</v>
      </c>
      <c r="B1399" s="15" t="s">
        <v>1285</v>
      </c>
      <c r="C1399" s="22"/>
      <c r="D1399" s="13"/>
      <c r="E1399" s="11">
        <v>4176133.9999999995</v>
      </c>
      <c r="F1399" s="11">
        <v>2040684.433333333</v>
      </c>
      <c r="G1399" s="11">
        <v>0</v>
      </c>
      <c r="H1399" s="11">
        <v>0</v>
      </c>
      <c r="I1399" s="11">
        <v>1186.6</v>
      </c>
      <c r="J1399" s="11">
        <v>2135449.5666666664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0">
        <v>0</v>
      </c>
      <c r="R1399" s="14">
        <v>0</v>
      </c>
      <c r="S1399" s="9"/>
      <c r="T1399" s="9"/>
    </row>
    <row r="1400" spans="1:20" ht="31.5">
      <c r="A1400" s="13">
        <f t="shared" si="160"/>
        <v>1164</v>
      </c>
      <c r="B1400" s="15" t="s">
        <v>1286</v>
      </c>
      <c r="C1400" s="22"/>
      <c r="D1400" s="13"/>
      <c r="E1400" s="11">
        <v>9169582.029411765</v>
      </c>
      <c r="F1400" s="11">
        <v>4971028.31372549</v>
      </c>
      <c r="G1400" s="11">
        <v>0</v>
      </c>
      <c r="H1400" s="11">
        <v>0</v>
      </c>
      <c r="I1400" s="11">
        <v>2333</v>
      </c>
      <c r="J1400" s="11">
        <v>4198553.715686275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0">
        <v>0</v>
      </c>
      <c r="R1400" s="14">
        <v>0</v>
      </c>
      <c r="S1400" s="9"/>
      <c r="T1400" s="9"/>
    </row>
    <row r="1401" spans="1:20" ht="31.5">
      <c r="A1401" s="13">
        <f t="shared" si="160"/>
        <v>1165</v>
      </c>
      <c r="B1401" s="15" t="s">
        <v>1287</v>
      </c>
      <c r="C1401" s="22"/>
      <c r="D1401" s="13"/>
      <c r="E1401" s="11">
        <v>2046782.2303921569</v>
      </c>
      <c r="F1401" s="11">
        <v>0</v>
      </c>
      <c r="G1401" s="11">
        <v>0</v>
      </c>
      <c r="H1401" s="11">
        <v>0</v>
      </c>
      <c r="I1401" s="11">
        <v>912.5</v>
      </c>
      <c r="J1401" s="11">
        <v>2046782.2303921569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0">
        <v>0</v>
      </c>
      <c r="R1401" s="14">
        <v>0</v>
      </c>
      <c r="S1401" s="9"/>
      <c r="T1401" s="9"/>
    </row>
    <row r="1402" spans="1:20" ht="31.5">
      <c r="A1402" s="13">
        <f t="shared" si="160"/>
        <v>1166</v>
      </c>
      <c r="B1402" s="15" t="s">
        <v>2168</v>
      </c>
      <c r="C1402" s="22"/>
      <c r="D1402" s="13"/>
      <c r="E1402" s="11">
        <v>7052935.747607843</v>
      </c>
      <c r="F1402" s="11">
        <v>3185022.3921568627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2576.3</v>
      </c>
      <c r="N1402" s="11">
        <v>3867913.3554509804</v>
      </c>
      <c r="O1402" s="11">
        <v>0</v>
      </c>
      <c r="P1402" s="11">
        <v>0</v>
      </c>
      <c r="Q1402" s="10">
        <v>0</v>
      </c>
      <c r="R1402" s="14">
        <v>0</v>
      </c>
      <c r="S1402" s="9"/>
      <c r="T1402" s="9"/>
    </row>
    <row r="1403" spans="1:20" ht="31.5">
      <c r="A1403" s="13">
        <f t="shared" si="160"/>
        <v>1167</v>
      </c>
      <c r="B1403" s="15" t="s">
        <v>2169</v>
      </c>
      <c r="C1403" s="22"/>
      <c r="D1403" s="13"/>
      <c r="E1403" s="11">
        <v>1375282.7901960786</v>
      </c>
      <c r="F1403" s="11">
        <v>0</v>
      </c>
      <c r="G1403" s="11">
        <v>0</v>
      </c>
      <c r="H1403" s="11">
        <v>0</v>
      </c>
      <c r="I1403" s="11">
        <v>764.2</v>
      </c>
      <c r="J1403" s="11">
        <v>1375282.7901960786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0">
        <v>0</v>
      </c>
      <c r="R1403" s="14">
        <v>0</v>
      </c>
      <c r="S1403" s="9"/>
      <c r="T1403" s="9"/>
    </row>
    <row r="1404" spans="1:20" ht="31.5">
      <c r="A1404" s="13">
        <f t="shared" si="160"/>
        <v>1168</v>
      </c>
      <c r="B1404" s="15" t="s">
        <v>2170</v>
      </c>
      <c r="C1404" s="22"/>
      <c r="D1404" s="13"/>
      <c r="E1404" s="11">
        <v>589633.6004901961</v>
      </c>
      <c r="F1404" s="11">
        <v>589633.6004901961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0">
        <v>0</v>
      </c>
      <c r="R1404" s="14">
        <v>0</v>
      </c>
      <c r="S1404" s="9"/>
      <c r="T1404" s="9"/>
    </row>
    <row r="1405" spans="1:20" ht="31.5">
      <c r="A1405" s="13">
        <f t="shared" si="160"/>
        <v>1169</v>
      </c>
      <c r="B1405" s="15" t="s">
        <v>2171</v>
      </c>
      <c r="C1405" s="22"/>
      <c r="D1405" s="13"/>
      <c r="E1405" s="11">
        <v>4141790.0147058824</v>
      </c>
      <c r="F1405" s="11">
        <v>0</v>
      </c>
      <c r="G1405" s="11">
        <v>0</v>
      </c>
      <c r="H1405" s="11">
        <v>0</v>
      </c>
      <c r="I1405" s="11">
        <v>1846.5</v>
      </c>
      <c r="J1405" s="11">
        <v>4141790.0147058824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0">
        <v>0</v>
      </c>
      <c r="R1405" s="14">
        <v>0</v>
      </c>
      <c r="S1405" s="9"/>
      <c r="T1405" s="9"/>
    </row>
    <row r="1406" spans="1:20" ht="31.5">
      <c r="A1406" s="13">
        <f t="shared" si="160"/>
        <v>1170</v>
      </c>
      <c r="B1406" s="15" t="s">
        <v>2172</v>
      </c>
      <c r="C1406" s="22"/>
      <c r="D1406" s="13"/>
      <c r="E1406" s="11">
        <v>4390383.138235293</v>
      </c>
      <c r="F1406" s="11">
        <v>2158832.9421568625</v>
      </c>
      <c r="G1406" s="11">
        <v>0</v>
      </c>
      <c r="H1406" s="11">
        <v>0</v>
      </c>
      <c r="I1406" s="11">
        <v>1240</v>
      </c>
      <c r="J1406" s="11">
        <v>2231550.1960784313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0">
        <v>0</v>
      </c>
      <c r="R1406" s="14">
        <v>0</v>
      </c>
      <c r="S1406" s="9"/>
      <c r="T1406" s="9"/>
    </row>
    <row r="1407" spans="1:20" ht="31.5">
      <c r="A1407" s="13">
        <f t="shared" si="160"/>
        <v>1171</v>
      </c>
      <c r="B1407" s="15" t="s">
        <v>2173</v>
      </c>
      <c r="C1407" s="22"/>
      <c r="D1407" s="13"/>
      <c r="E1407" s="11">
        <v>4307676.816666666</v>
      </c>
      <c r="F1407" s="11">
        <v>2331326.325490196</v>
      </c>
      <c r="G1407" s="11">
        <v>0</v>
      </c>
      <c r="H1407" s="11">
        <v>0</v>
      </c>
      <c r="I1407" s="11">
        <v>881.1</v>
      </c>
      <c r="J1407" s="11">
        <v>1976350.4911764706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0">
        <v>0</v>
      </c>
      <c r="R1407" s="14">
        <v>0</v>
      </c>
      <c r="S1407" s="9"/>
      <c r="T1407" s="9"/>
    </row>
    <row r="1408" spans="1:20" ht="31.5">
      <c r="A1408" s="13">
        <f t="shared" si="160"/>
        <v>1172</v>
      </c>
      <c r="B1408" s="15" t="s">
        <v>1288</v>
      </c>
      <c r="C1408" s="22"/>
      <c r="D1408" s="13"/>
      <c r="E1408" s="11">
        <v>5855132.017647058</v>
      </c>
      <c r="F1408" s="11">
        <v>3168856.5117647056</v>
      </c>
      <c r="G1408" s="11">
        <v>0</v>
      </c>
      <c r="H1408" s="11">
        <v>0</v>
      </c>
      <c r="I1408" s="11">
        <v>1197.6</v>
      </c>
      <c r="J1408" s="11">
        <v>2686275.5058823526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0">
        <v>0</v>
      </c>
      <c r="R1408" s="14">
        <v>0</v>
      </c>
      <c r="S1408" s="9"/>
      <c r="T1408" s="9"/>
    </row>
    <row r="1409" spans="1:20" ht="31.5">
      <c r="A1409" s="13">
        <f t="shared" si="160"/>
        <v>1173</v>
      </c>
      <c r="B1409" s="15" t="s">
        <v>2198</v>
      </c>
      <c r="C1409" s="22"/>
      <c r="D1409" s="13"/>
      <c r="E1409" s="11">
        <v>7485993.186572548</v>
      </c>
      <c r="F1409" s="11">
        <v>610873.8823529411</v>
      </c>
      <c r="G1409" s="11">
        <v>0</v>
      </c>
      <c r="H1409" s="11">
        <v>0</v>
      </c>
      <c r="I1409" s="11">
        <v>0</v>
      </c>
      <c r="J1409" s="11">
        <v>0</v>
      </c>
      <c r="K1409" s="11">
        <v>1233.6</v>
      </c>
      <c r="L1409" s="11">
        <v>2820614.0639999993</v>
      </c>
      <c r="M1409" s="11">
        <v>2285.5</v>
      </c>
      <c r="N1409" s="11">
        <v>3431322.4290196076</v>
      </c>
      <c r="O1409" s="11">
        <v>132.14</v>
      </c>
      <c r="P1409" s="11">
        <v>623182.8111999999</v>
      </c>
      <c r="Q1409" s="10">
        <v>0</v>
      </c>
      <c r="R1409" s="14">
        <v>0</v>
      </c>
      <c r="S1409" s="9"/>
      <c r="T1409" s="9"/>
    </row>
    <row r="1410" spans="1:20" ht="31.5">
      <c r="A1410" s="13">
        <f t="shared" si="160"/>
        <v>1174</v>
      </c>
      <c r="B1410" s="15" t="s">
        <v>2199</v>
      </c>
      <c r="C1410" s="22"/>
      <c r="D1410" s="13"/>
      <c r="E1410" s="11">
        <v>5279107.843137255</v>
      </c>
      <c r="F1410" s="11">
        <v>486256.4705882353</v>
      </c>
      <c r="G1410" s="11">
        <v>0</v>
      </c>
      <c r="H1410" s="11">
        <v>0</v>
      </c>
      <c r="I1410" s="11">
        <v>1073</v>
      </c>
      <c r="J1410" s="11">
        <v>4792851.37254902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0">
        <v>0</v>
      </c>
      <c r="R1410" s="14">
        <v>0</v>
      </c>
      <c r="S1410" s="9"/>
      <c r="T1410" s="9"/>
    </row>
    <row r="1411" spans="1:20" ht="31.5">
      <c r="A1411" s="13">
        <f t="shared" si="160"/>
        <v>1175</v>
      </c>
      <c r="B1411" s="15" t="s">
        <v>2200</v>
      </c>
      <c r="C1411" s="22"/>
      <c r="D1411" s="13"/>
      <c r="E1411" s="11">
        <v>3628279.7549019577</v>
      </c>
      <c r="F1411" s="11">
        <v>203843.48039215687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2500</v>
      </c>
      <c r="N1411" s="11">
        <v>3424436.2745098006</v>
      </c>
      <c r="O1411" s="11">
        <v>0</v>
      </c>
      <c r="P1411" s="11">
        <v>0</v>
      </c>
      <c r="Q1411" s="10">
        <v>0</v>
      </c>
      <c r="R1411" s="14">
        <v>0</v>
      </c>
      <c r="S1411" s="9"/>
      <c r="T1411" s="9"/>
    </row>
    <row r="1412" spans="1:20" ht="31.5">
      <c r="A1412" s="13">
        <f t="shared" si="160"/>
        <v>1176</v>
      </c>
      <c r="B1412" s="15" t="s">
        <v>2201</v>
      </c>
      <c r="C1412" s="22"/>
      <c r="D1412" s="13"/>
      <c r="E1412" s="11">
        <v>486256.4705882353</v>
      </c>
      <c r="F1412" s="11">
        <v>486256.4705882353</v>
      </c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0">
        <v>0</v>
      </c>
      <c r="R1412" s="14">
        <v>0</v>
      </c>
      <c r="S1412" s="9"/>
      <c r="T1412" s="9"/>
    </row>
    <row r="1413" spans="1:20" ht="31.5">
      <c r="A1413" s="13">
        <f t="shared" si="160"/>
        <v>1177</v>
      </c>
      <c r="B1413" s="15" t="s">
        <v>2174</v>
      </c>
      <c r="C1413" s="22"/>
      <c r="D1413" s="13"/>
      <c r="E1413" s="11">
        <v>690099.9509803922</v>
      </c>
      <c r="F1413" s="11">
        <v>690099.9509803922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0">
        <v>0</v>
      </c>
      <c r="R1413" s="14">
        <v>0</v>
      </c>
      <c r="S1413" s="9"/>
      <c r="T1413" s="9"/>
    </row>
    <row r="1414" spans="1:20" ht="31.5">
      <c r="A1414" s="13">
        <f t="shared" si="160"/>
        <v>1178</v>
      </c>
      <c r="B1414" s="15" t="s">
        <v>2175</v>
      </c>
      <c r="C1414" s="22"/>
      <c r="D1414" s="13"/>
      <c r="E1414" s="11">
        <v>4542767.348039215</v>
      </c>
      <c r="F1414" s="11">
        <v>0</v>
      </c>
      <c r="G1414" s="11">
        <v>0</v>
      </c>
      <c r="H1414" s="11">
        <v>0</v>
      </c>
      <c r="I1414" s="11">
        <v>933</v>
      </c>
      <c r="J1414" s="11">
        <v>4542767.348039215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0">
        <v>0</v>
      </c>
      <c r="R1414" s="14">
        <v>0</v>
      </c>
      <c r="S1414" s="9"/>
      <c r="T1414" s="9"/>
    </row>
    <row r="1415" spans="1:20" ht="31.5">
      <c r="A1415" s="13">
        <f t="shared" si="160"/>
        <v>1179</v>
      </c>
      <c r="B1415" s="15" t="s">
        <v>2176</v>
      </c>
      <c r="C1415" s="22"/>
      <c r="D1415" s="13"/>
      <c r="E1415" s="11">
        <v>3883121.2323529413</v>
      </c>
      <c r="F1415" s="11">
        <v>0</v>
      </c>
      <c r="G1415" s="11">
        <v>0</v>
      </c>
      <c r="H1415" s="11">
        <v>0</v>
      </c>
      <c r="I1415" s="11">
        <v>992.7</v>
      </c>
      <c r="J1415" s="11">
        <v>3883121.2323529413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0">
        <v>0</v>
      </c>
      <c r="R1415" s="14">
        <v>0</v>
      </c>
      <c r="S1415" s="9"/>
      <c r="T1415" s="9"/>
    </row>
    <row r="1416" spans="1:20" ht="31.5">
      <c r="A1416" s="13">
        <f t="shared" si="160"/>
        <v>1180</v>
      </c>
      <c r="B1416" s="15" t="s">
        <v>2177</v>
      </c>
      <c r="C1416" s="22"/>
      <c r="D1416" s="13"/>
      <c r="E1416" s="11">
        <v>470085</v>
      </c>
      <c r="F1416" s="11">
        <v>470085</v>
      </c>
      <c r="G1416" s="11">
        <v>0</v>
      </c>
      <c r="H1416" s="11">
        <v>0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0">
        <v>0</v>
      </c>
      <c r="R1416" s="14">
        <v>0</v>
      </c>
      <c r="S1416" s="9"/>
      <c r="T1416" s="9"/>
    </row>
    <row r="1417" spans="1:20" ht="31.5">
      <c r="A1417" s="13">
        <f t="shared" si="160"/>
        <v>1181</v>
      </c>
      <c r="B1417" s="15" t="s">
        <v>2178</v>
      </c>
      <c r="C1417" s="22"/>
      <c r="D1417" s="13"/>
      <c r="E1417" s="11">
        <v>236159.00980392157</v>
      </c>
      <c r="F1417" s="11">
        <v>236159.00980392157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0">
        <v>0</v>
      </c>
      <c r="R1417" s="14">
        <v>0</v>
      </c>
      <c r="S1417" s="9"/>
      <c r="T1417" s="9"/>
    </row>
    <row r="1418" spans="1:20" ht="31.5">
      <c r="A1418" s="13">
        <f t="shared" si="160"/>
        <v>1182</v>
      </c>
      <c r="B1418" s="15" t="s">
        <v>2179</v>
      </c>
      <c r="C1418" s="22"/>
      <c r="D1418" s="13"/>
      <c r="E1418" s="11">
        <v>19265006.61764706</v>
      </c>
      <c r="F1418" s="11">
        <v>0</v>
      </c>
      <c r="G1418" s="11">
        <v>0</v>
      </c>
      <c r="H1418" s="11">
        <v>0</v>
      </c>
      <c r="I1418" s="11">
        <v>4925</v>
      </c>
      <c r="J1418" s="11">
        <v>19265006.61764706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0">
        <v>0</v>
      </c>
      <c r="R1418" s="14">
        <v>0</v>
      </c>
      <c r="S1418" s="9"/>
      <c r="T1418" s="9"/>
    </row>
    <row r="1419" spans="1:20" ht="31.5">
      <c r="A1419" s="13">
        <f t="shared" si="160"/>
        <v>1183</v>
      </c>
      <c r="B1419" s="15" t="s">
        <v>2180</v>
      </c>
      <c r="C1419" s="22"/>
      <c r="D1419" s="13"/>
      <c r="E1419" s="11">
        <v>2568797.938235294</v>
      </c>
      <c r="F1419" s="11">
        <v>0</v>
      </c>
      <c r="G1419" s="11">
        <v>0</v>
      </c>
      <c r="H1419" s="11">
        <v>0</v>
      </c>
      <c r="I1419" s="11">
        <v>656.7</v>
      </c>
      <c r="J1419" s="11">
        <v>2568797.938235294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0">
        <v>0</v>
      </c>
      <c r="R1419" s="14">
        <v>0</v>
      </c>
      <c r="S1419" s="9"/>
      <c r="T1419" s="9"/>
    </row>
    <row r="1420" spans="1:20" ht="31.5">
      <c r="A1420" s="13">
        <f t="shared" si="160"/>
        <v>1184</v>
      </c>
      <c r="B1420" s="15" t="s">
        <v>2181</v>
      </c>
      <c r="C1420" s="22"/>
      <c r="D1420" s="13"/>
      <c r="E1420" s="11">
        <v>4819847.965686275</v>
      </c>
      <c r="F1420" s="11">
        <v>203843.48039215687</v>
      </c>
      <c r="G1420" s="11">
        <v>0</v>
      </c>
      <c r="H1420" s="11">
        <v>0</v>
      </c>
      <c r="I1420" s="11">
        <v>1053</v>
      </c>
      <c r="J1420" s="11">
        <v>4616004.485294118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0">
        <v>0</v>
      </c>
      <c r="R1420" s="14">
        <v>0</v>
      </c>
      <c r="S1420" s="9"/>
      <c r="T1420" s="9"/>
    </row>
    <row r="1421" spans="1:20" ht="31.5">
      <c r="A1421" s="13">
        <f t="shared" si="160"/>
        <v>1185</v>
      </c>
      <c r="B1421" s="15" t="s">
        <v>2182</v>
      </c>
      <c r="C1421" s="22"/>
      <c r="D1421" s="13"/>
      <c r="E1421" s="11">
        <v>7319706.122196077</v>
      </c>
      <c r="F1421" s="11">
        <v>556600.3921568628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4504.7</v>
      </c>
      <c r="N1421" s="11">
        <v>6763105.730039215</v>
      </c>
      <c r="O1421" s="11">
        <v>0</v>
      </c>
      <c r="P1421" s="11">
        <v>0</v>
      </c>
      <c r="Q1421" s="10">
        <v>0</v>
      </c>
      <c r="R1421" s="14">
        <v>0</v>
      </c>
      <c r="S1421" s="9"/>
      <c r="T1421" s="9"/>
    </row>
    <row r="1422" spans="1:20" ht="31.5">
      <c r="A1422" s="13">
        <f t="shared" si="160"/>
        <v>1186</v>
      </c>
      <c r="B1422" s="15" t="s">
        <v>2183</v>
      </c>
      <c r="C1422" s="22"/>
      <c r="D1422" s="13"/>
      <c r="E1422" s="11">
        <v>627515.8588235296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74.4</v>
      </c>
      <c r="N1422" s="11">
        <v>627515.8588235296</v>
      </c>
      <c r="O1422" s="11">
        <v>0</v>
      </c>
      <c r="P1422" s="11">
        <v>0</v>
      </c>
      <c r="Q1422" s="10">
        <v>0</v>
      </c>
      <c r="R1422" s="14">
        <v>0</v>
      </c>
      <c r="S1422" s="9"/>
      <c r="T1422" s="9"/>
    </row>
    <row r="1423" spans="1:20" ht="31.5">
      <c r="A1423" s="13">
        <f t="shared" si="160"/>
        <v>1187</v>
      </c>
      <c r="B1423" s="15" t="s">
        <v>2184</v>
      </c>
      <c r="C1423" s="22"/>
      <c r="D1423" s="13"/>
      <c r="E1423" s="11">
        <v>627515.8588235296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74.4</v>
      </c>
      <c r="N1423" s="11">
        <v>627515.8588235296</v>
      </c>
      <c r="O1423" s="11">
        <v>0</v>
      </c>
      <c r="P1423" s="11">
        <v>0</v>
      </c>
      <c r="Q1423" s="10">
        <v>0</v>
      </c>
      <c r="R1423" s="14">
        <v>0</v>
      </c>
      <c r="S1423" s="9"/>
      <c r="T1423" s="9"/>
    </row>
    <row r="1424" spans="1:20" ht="31.5">
      <c r="A1424" s="13">
        <f t="shared" si="160"/>
        <v>1188</v>
      </c>
      <c r="B1424" s="15" t="s">
        <v>2185</v>
      </c>
      <c r="C1424" s="22"/>
      <c r="D1424" s="13"/>
      <c r="E1424" s="11">
        <v>627515.8588235296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74.4</v>
      </c>
      <c r="N1424" s="11">
        <v>627515.8588235296</v>
      </c>
      <c r="O1424" s="11">
        <v>0</v>
      </c>
      <c r="P1424" s="11">
        <v>0</v>
      </c>
      <c r="Q1424" s="10">
        <v>0</v>
      </c>
      <c r="R1424" s="14">
        <v>0</v>
      </c>
      <c r="S1424" s="9"/>
      <c r="T1424" s="9"/>
    </row>
    <row r="1425" spans="1:20" ht="31.5">
      <c r="A1425" s="13">
        <f t="shared" si="160"/>
        <v>1189</v>
      </c>
      <c r="B1425" s="15" t="s">
        <v>2186</v>
      </c>
      <c r="C1425" s="22"/>
      <c r="D1425" s="13"/>
      <c r="E1425" s="11">
        <v>3447491.0352941174</v>
      </c>
      <c r="F1425" s="11">
        <v>0</v>
      </c>
      <c r="G1425" s="11">
        <v>0</v>
      </c>
      <c r="H1425" s="11">
        <v>0</v>
      </c>
      <c r="I1425" s="11">
        <v>880.4</v>
      </c>
      <c r="J1425" s="11">
        <v>3447491.0352941174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0">
        <v>0</v>
      </c>
      <c r="R1425" s="14">
        <v>0</v>
      </c>
      <c r="S1425" s="9"/>
      <c r="T1425" s="9"/>
    </row>
    <row r="1426" spans="1:20" ht="31.5">
      <c r="A1426" s="13">
        <f t="shared" si="160"/>
        <v>1190</v>
      </c>
      <c r="B1426" s="15" t="s">
        <v>2187</v>
      </c>
      <c r="C1426" s="22"/>
      <c r="D1426" s="13"/>
      <c r="E1426" s="11">
        <v>7285366.392156863</v>
      </c>
      <c r="F1426" s="11">
        <v>203843.48039215687</v>
      </c>
      <c r="G1426" s="11">
        <v>0</v>
      </c>
      <c r="H1426" s="11">
        <v>0</v>
      </c>
      <c r="I1426" s="11">
        <v>1924</v>
      </c>
      <c r="J1426" s="11">
        <v>7081522.911764706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0">
        <v>0</v>
      </c>
      <c r="R1426" s="14">
        <v>0</v>
      </c>
      <c r="S1426" s="9"/>
      <c r="T1426" s="9"/>
    </row>
    <row r="1427" spans="1:20" ht="31.5">
      <c r="A1427" s="13">
        <f t="shared" si="160"/>
        <v>1191</v>
      </c>
      <c r="B1427" s="15" t="s">
        <v>2188</v>
      </c>
      <c r="C1427" s="22"/>
      <c r="D1427" s="13"/>
      <c r="E1427" s="11">
        <v>3447491.0352941174</v>
      </c>
      <c r="F1427" s="11">
        <v>0</v>
      </c>
      <c r="G1427" s="11">
        <v>0</v>
      </c>
      <c r="H1427" s="11">
        <v>0</v>
      </c>
      <c r="I1427" s="11">
        <v>880.4</v>
      </c>
      <c r="J1427" s="11">
        <v>3447491.0352941174</v>
      </c>
      <c r="K1427" s="11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0</v>
      </c>
      <c r="Q1427" s="10">
        <v>0</v>
      </c>
      <c r="R1427" s="14">
        <v>0</v>
      </c>
      <c r="S1427" s="9"/>
      <c r="T1427" s="9"/>
    </row>
    <row r="1428" spans="1:20" ht="31.5">
      <c r="A1428" s="13">
        <f t="shared" si="160"/>
        <v>1192</v>
      </c>
      <c r="B1428" s="15" t="s">
        <v>1289</v>
      </c>
      <c r="C1428" s="22"/>
      <c r="D1428" s="13"/>
      <c r="E1428" s="11">
        <v>2579506.3725490198</v>
      </c>
      <c r="F1428" s="11">
        <v>0</v>
      </c>
      <c r="G1428" s="11">
        <v>0</v>
      </c>
      <c r="H1428" s="11">
        <v>0</v>
      </c>
      <c r="I1428" s="11">
        <v>1150</v>
      </c>
      <c r="J1428" s="11">
        <v>2579506.3725490198</v>
      </c>
      <c r="K1428" s="11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0</v>
      </c>
      <c r="Q1428" s="10">
        <v>0</v>
      </c>
      <c r="R1428" s="14">
        <v>0</v>
      </c>
      <c r="S1428" s="9"/>
      <c r="T1428" s="9"/>
    </row>
    <row r="1429" spans="1:20" ht="31.5">
      <c r="A1429" s="13">
        <f t="shared" si="160"/>
        <v>1193</v>
      </c>
      <c r="B1429" s="15" t="s">
        <v>1290</v>
      </c>
      <c r="C1429" s="22"/>
      <c r="D1429" s="13"/>
      <c r="E1429" s="11">
        <v>1270687.2696078431</v>
      </c>
      <c r="F1429" s="11">
        <v>0</v>
      </c>
      <c r="G1429" s="11">
        <v>0</v>
      </c>
      <c r="H1429" s="11">
        <v>0</v>
      </c>
      <c r="I1429" s="11">
        <v>566.5</v>
      </c>
      <c r="J1429" s="11">
        <v>1270687.2696078431</v>
      </c>
      <c r="K1429" s="11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0</v>
      </c>
      <c r="Q1429" s="10">
        <v>0</v>
      </c>
      <c r="R1429" s="14">
        <v>0</v>
      </c>
      <c r="S1429" s="9"/>
      <c r="T1429" s="9"/>
    </row>
    <row r="1430" spans="1:20" ht="31.5">
      <c r="A1430" s="13">
        <f t="shared" si="160"/>
        <v>1194</v>
      </c>
      <c r="B1430" s="15" t="s">
        <v>1291</v>
      </c>
      <c r="C1430" s="22"/>
      <c r="D1430" s="13"/>
      <c r="E1430" s="11">
        <v>4118465.0666666664</v>
      </c>
      <c r="F1430" s="11">
        <v>4118465.0666666664</v>
      </c>
      <c r="G1430" s="11">
        <v>0</v>
      </c>
      <c r="H1430" s="11">
        <v>0</v>
      </c>
      <c r="I1430" s="11">
        <v>0</v>
      </c>
      <c r="J1430" s="11">
        <v>0</v>
      </c>
      <c r="K1430" s="11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0">
        <v>0</v>
      </c>
      <c r="R1430" s="14">
        <v>0</v>
      </c>
      <c r="S1430" s="9"/>
      <c r="T1430" s="9"/>
    </row>
    <row r="1431" spans="1:20" ht="31.5">
      <c r="A1431" s="13">
        <f t="shared" si="160"/>
        <v>1195</v>
      </c>
      <c r="B1431" s="15" t="s">
        <v>1292</v>
      </c>
      <c r="C1431" s="22"/>
      <c r="D1431" s="13"/>
      <c r="E1431" s="11">
        <v>7048674.552941177</v>
      </c>
      <c r="F1431" s="11">
        <v>7048674.552941177</v>
      </c>
      <c r="G1431" s="11">
        <v>0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0">
        <v>0</v>
      </c>
      <c r="R1431" s="14">
        <v>0</v>
      </c>
      <c r="S1431" s="9"/>
      <c r="T1431" s="9"/>
    </row>
    <row r="1432" spans="1:20" ht="31.5">
      <c r="A1432" s="13">
        <f t="shared" si="160"/>
        <v>1196</v>
      </c>
      <c r="B1432" s="15" t="s">
        <v>1293</v>
      </c>
      <c r="C1432" s="22"/>
      <c r="D1432" s="13"/>
      <c r="E1432" s="11">
        <v>6457738.12745098</v>
      </c>
      <c r="F1432" s="11">
        <v>0</v>
      </c>
      <c r="G1432" s="11">
        <v>0</v>
      </c>
      <c r="H1432" s="11">
        <v>0</v>
      </c>
      <c r="I1432" s="11">
        <v>2879</v>
      </c>
      <c r="J1432" s="11">
        <v>6457738.12745098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0">
        <v>0</v>
      </c>
      <c r="R1432" s="14">
        <v>0</v>
      </c>
      <c r="S1432" s="9"/>
      <c r="T1432" s="9"/>
    </row>
    <row r="1433" spans="1:20" ht="31.5">
      <c r="A1433" s="13">
        <f t="shared" si="160"/>
        <v>1197</v>
      </c>
      <c r="B1433" s="15" t="s">
        <v>1294</v>
      </c>
      <c r="C1433" s="22"/>
      <c r="D1433" s="13"/>
      <c r="E1433" s="11">
        <v>1502738.9666666666</v>
      </c>
      <c r="F1433" s="11">
        <v>1502738.9666666666</v>
      </c>
      <c r="G1433" s="11">
        <v>0</v>
      </c>
      <c r="H1433" s="11">
        <v>0</v>
      </c>
      <c r="I1433" s="11">
        <v>0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0">
        <v>0</v>
      </c>
      <c r="R1433" s="14">
        <v>0</v>
      </c>
      <c r="S1433" s="9"/>
      <c r="T1433" s="9"/>
    </row>
    <row r="1434" spans="1:20" ht="31.5">
      <c r="A1434" s="13">
        <f t="shared" si="160"/>
        <v>1198</v>
      </c>
      <c r="B1434" s="15" t="s">
        <v>1295</v>
      </c>
      <c r="C1434" s="22"/>
      <c r="D1434" s="13"/>
      <c r="E1434" s="11">
        <v>2831811.7647058824</v>
      </c>
      <c r="F1434" s="11">
        <v>2831811.7647058824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0">
        <v>0</v>
      </c>
      <c r="R1434" s="14">
        <v>0</v>
      </c>
      <c r="S1434" s="9"/>
      <c r="T1434" s="9"/>
    </row>
    <row r="1435" spans="1:20" ht="31.5">
      <c r="A1435" s="13">
        <f t="shared" si="160"/>
        <v>1199</v>
      </c>
      <c r="B1435" s="15" t="s">
        <v>1296</v>
      </c>
      <c r="C1435" s="22"/>
      <c r="D1435" s="13"/>
      <c r="E1435" s="11">
        <v>2396890.3225490195</v>
      </c>
      <c r="F1435" s="11">
        <v>536505.4656862745</v>
      </c>
      <c r="G1435" s="11">
        <v>0</v>
      </c>
      <c r="H1435" s="11">
        <v>0</v>
      </c>
      <c r="I1435" s="11">
        <v>829.4</v>
      </c>
      <c r="J1435" s="11">
        <v>1860384.856862745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0">
        <v>0</v>
      </c>
      <c r="R1435" s="14">
        <v>0</v>
      </c>
      <c r="S1435" s="9"/>
      <c r="T1435" s="9"/>
    </row>
    <row r="1436" spans="1:20" ht="31.5">
      <c r="A1436" s="13">
        <f t="shared" si="160"/>
        <v>1200</v>
      </c>
      <c r="B1436" s="15" t="s">
        <v>1297</v>
      </c>
      <c r="C1436" s="22"/>
      <c r="D1436" s="13"/>
      <c r="E1436" s="11">
        <v>715260.4803921569</v>
      </c>
      <c r="F1436" s="11">
        <v>715260.4803921569</v>
      </c>
      <c r="G1436" s="11">
        <v>0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0">
        <v>0</v>
      </c>
      <c r="R1436" s="14">
        <v>0</v>
      </c>
      <c r="S1436" s="9"/>
      <c r="T1436" s="9"/>
    </row>
    <row r="1437" spans="1:20" ht="31.5">
      <c r="A1437" s="13">
        <f t="shared" si="160"/>
        <v>1201</v>
      </c>
      <c r="B1437" s="15" t="s">
        <v>1298</v>
      </c>
      <c r="C1437" s="22"/>
      <c r="D1437" s="13"/>
      <c r="E1437" s="11">
        <v>2527916.245098039</v>
      </c>
      <c r="F1437" s="11">
        <v>0</v>
      </c>
      <c r="G1437" s="11">
        <v>0</v>
      </c>
      <c r="H1437" s="11">
        <v>0</v>
      </c>
      <c r="I1437" s="11">
        <v>1127</v>
      </c>
      <c r="J1437" s="11">
        <v>2527916.245098039</v>
      </c>
      <c r="K1437" s="11">
        <v>0</v>
      </c>
      <c r="L1437" s="11">
        <v>0</v>
      </c>
      <c r="M1437" s="11">
        <v>0</v>
      </c>
      <c r="N1437" s="11">
        <v>0</v>
      </c>
      <c r="O1437" s="11">
        <v>0</v>
      </c>
      <c r="P1437" s="11">
        <v>0</v>
      </c>
      <c r="Q1437" s="10">
        <v>0</v>
      </c>
      <c r="R1437" s="14">
        <v>0</v>
      </c>
      <c r="S1437" s="9"/>
      <c r="T1437" s="9"/>
    </row>
    <row r="1438" spans="1:20" ht="31.5">
      <c r="A1438" s="13">
        <f t="shared" si="160"/>
        <v>1202</v>
      </c>
      <c r="B1438" s="15" t="s">
        <v>1299</v>
      </c>
      <c r="C1438" s="22"/>
      <c r="D1438" s="13"/>
      <c r="E1438" s="11">
        <v>1665847.9088235295</v>
      </c>
      <c r="F1438" s="11">
        <v>0</v>
      </c>
      <c r="G1438" s="11">
        <v>0</v>
      </c>
      <c r="H1438" s="11">
        <v>0</v>
      </c>
      <c r="I1438" s="11">
        <v>906.7</v>
      </c>
      <c r="J1438" s="11">
        <v>1665847.9088235295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0">
        <v>0</v>
      </c>
      <c r="R1438" s="14">
        <v>0</v>
      </c>
      <c r="S1438" s="9"/>
      <c r="T1438" s="9"/>
    </row>
    <row r="1439" spans="1:20" ht="31.5">
      <c r="A1439" s="13">
        <f t="shared" si="160"/>
        <v>1203</v>
      </c>
      <c r="B1439" s="15" t="s">
        <v>1300</v>
      </c>
      <c r="C1439" s="22"/>
      <c r="D1439" s="13"/>
      <c r="E1439" s="11">
        <v>1660705.2588235294</v>
      </c>
      <c r="F1439" s="11">
        <v>0</v>
      </c>
      <c r="G1439" s="11">
        <v>0</v>
      </c>
      <c r="H1439" s="11">
        <v>0</v>
      </c>
      <c r="I1439" s="11">
        <v>922.8</v>
      </c>
      <c r="J1439" s="11">
        <v>1660705.2588235294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0">
        <v>0</v>
      </c>
      <c r="R1439" s="14">
        <v>0</v>
      </c>
      <c r="S1439" s="9"/>
      <c r="T1439" s="9"/>
    </row>
    <row r="1440" spans="1:20" ht="31.5">
      <c r="A1440" s="13">
        <f t="shared" si="160"/>
        <v>1204</v>
      </c>
      <c r="B1440" s="15" t="s">
        <v>1301</v>
      </c>
      <c r="C1440" s="22"/>
      <c r="D1440" s="13"/>
      <c r="E1440" s="11">
        <v>8522418.070588235</v>
      </c>
      <c r="F1440" s="11">
        <v>8522418.070588235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0">
        <v>0</v>
      </c>
      <c r="R1440" s="14">
        <v>0</v>
      </c>
      <c r="S1440" s="9"/>
      <c r="T1440" s="9"/>
    </row>
    <row r="1441" spans="1:20" ht="31.5">
      <c r="A1441" s="13">
        <f t="shared" si="160"/>
        <v>1205</v>
      </c>
      <c r="B1441" s="15" t="s">
        <v>1302</v>
      </c>
      <c r="C1441" s="22"/>
      <c r="D1441" s="13"/>
      <c r="E1441" s="11">
        <v>2530848.3725490198</v>
      </c>
      <c r="F1441" s="11">
        <v>2530848.3725490198</v>
      </c>
      <c r="G1441" s="11">
        <v>0</v>
      </c>
      <c r="H1441" s="11">
        <v>0</v>
      </c>
      <c r="I1441" s="11">
        <v>0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0</v>
      </c>
      <c r="P1441" s="11">
        <v>0</v>
      </c>
      <c r="Q1441" s="10">
        <v>0</v>
      </c>
      <c r="R1441" s="14">
        <v>0</v>
      </c>
      <c r="S1441" s="9"/>
      <c r="T1441" s="9"/>
    </row>
    <row r="1442" spans="1:20" ht="31.5">
      <c r="A1442" s="13">
        <f t="shared" si="160"/>
        <v>1206</v>
      </c>
      <c r="B1442" s="15" t="s">
        <v>1303</v>
      </c>
      <c r="C1442" s="22"/>
      <c r="D1442" s="13"/>
      <c r="E1442" s="11">
        <v>2337368.8666666667</v>
      </c>
      <c r="F1442" s="11">
        <v>0</v>
      </c>
      <c r="G1442" s="11">
        <v>0</v>
      </c>
      <c r="H1442" s="11">
        <v>0</v>
      </c>
      <c r="I1442" s="11">
        <v>1298.8</v>
      </c>
      <c r="J1442" s="11">
        <v>2337368.8666666667</v>
      </c>
      <c r="K1442" s="11">
        <v>0</v>
      </c>
      <c r="L1442" s="11">
        <v>0</v>
      </c>
      <c r="M1442" s="11">
        <v>0</v>
      </c>
      <c r="N1442" s="11">
        <v>0</v>
      </c>
      <c r="O1442" s="11">
        <v>0</v>
      </c>
      <c r="P1442" s="11">
        <v>0</v>
      </c>
      <c r="Q1442" s="10">
        <v>0</v>
      </c>
      <c r="R1442" s="14">
        <v>0</v>
      </c>
      <c r="S1442" s="9"/>
      <c r="T1442" s="9"/>
    </row>
    <row r="1443" spans="1:20" ht="31.5">
      <c r="A1443" s="13">
        <f t="shared" si="160"/>
        <v>1207</v>
      </c>
      <c r="B1443" s="15" t="s">
        <v>1304</v>
      </c>
      <c r="C1443" s="22"/>
      <c r="D1443" s="13"/>
      <c r="E1443" s="11">
        <v>3551644.375490196</v>
      </c>
      <c r="F1443" s="11">
        <v>2331670.280392157</v>
      </c>
      <c r="G1443" s="11">
        <v>0</v>
      </c>
      <c r="H1443" s="11">
        <v>0</v>
      </c>
      <c r="I1443" s="11">
        <v>677.9</v>
      </c>
      <c r="J1443" s="11">
        <v>1219974.0950980391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0">
        <v>0</v>
      </c>
      <c r="R1443" s="14">
        <v>0</v>
      </c>
      <c r="S1443" s="9"/>
      <c r="T1443" s="9"/>
    </row>
    <row r="1444" spans="1:20" ht="31.5">
      <c r="A1444" s="13">
        <f t="shared" si="160"/>
        <v>1208</v>
      </c>
      <c r="B1444" s="15" t="s">
        <v>1305</v>
      </c>
      <c r="C1444" s="22"/>
      <c r="D1444" s="13"/>
      <c r="E1444" s="11">
        <v>14902775.97647059</v>
      </c>
      <c r="F1444" s="11">
        <v>3475708.9470588244</v>
      </c>
      <c r="G1444" s="11">
        <v>0</v>
      </c>
      <c r="H1444" s="11">
        <v>0</v>
      </c>
      <c r="I1444" s="11">
        <v>2070</v>
      </c>
      <c r="J1444" s="11">
        <v>3803137.9411764704</v>
      </c>
      <c r="K1444" s="11">
        <v>0</v>
      </c>
      <c r="L1444" s="11">
        <v>0</v>
      </c>
      <c r="M1444" s="11">
        <v>4175.1</v>
      </c>
      <c r="N1444" s="11">
        <v>7029967.888235294</v>
      </c>
      <c r="O1444" s="11">
        <v>280</v>
      </c>
      <c r="P1444" s="11">
        <v>593961.2</v>
      </c>
      <c r="Q1444" s="10">
        <v>0</v>
      </c>
      <c r="R1444" s="14">
        <v>0</v>
      </c>
      <c r="S1444" s="9"/>
      <c r="T1444" s="9"/>
    </row>
    <row r="1445" spans="1:20" ht="31.5">
      <c r="A1445" s="13">
        <f t="shared" si="160"/>
        <v>1209</v>
      </c>
      <c r="B1445" s="15" t="s">
        <v>1306</v>
      </c>
      <c r="C1445" s="22"/>
      <c r="D1445" s="13"/>
      <c r="E1445" s="11">
        <v>7623929.088235294</v>
      </c>
      <c r="F1445" s="11">
        <v>0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4175.1</v>
      </c>
      <c r="N1445" s="11">
        <v>7029967.888235294</v>
      </c>
      <c r="O1445" s="11">
        <v>280</v>
      </c>
      <c r="P1445" s="11">
        <v>593961.2</v>
      </c>
      <c r="Q1445" s="10">
        <v>0</v>
      </c>
      <c r="R1445" s="14">
        <v>0</v>
      </c>
      <c r="S1445" s="9"/>
      <c r="T1445" s="9"/>
    </row>
    <row r="1446" spans="1:20" ht="31.5">
      <c r="A1446" s="13">
        <f t="shared" si="160"/>
        <v>1210</v>
      </c>
      <c r="B1446" s="15" t="s">
        <v>1307</v>
      </c>
      <c r="C1446" s="22"/>
      <c r="D1446" s="13"/>
      <c r="E1446" s="11">
        <v>866288.6814705882</v>
      </c>
      <c r="F1446" s="11">
        <v>0</v>
      </c>
      <c r="G1446" s="11">
        <v>0</v>
      </c>
      <c r="H1446" s="11">
        <v>0</v>
      </c>
      <c r="I1446" s="11">
        <v>471.51</v>
      </c>
      <c r="J1446" s="11">
        <v>866288.6814705882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0">
        <v>0</v>
      </c>
      <c r="R1446" s="14">
        <v>0</v>
      </c>
      <c r="S1446" s="9"/>
      <c r="T1446" s="9"/>
    </row>
    <row r="1447" spans="1:20" ht="15.75" customHeight="1">
      <c r="A1447" s="35" t="s">
        <v>29</v>
      </c>
      <c r="B1447" s="35"/>
      <c r="C1447" s="35"/>
      <c r="D1447" s="35"/>
      <c r="E1447" s="14">
        <f>SUM(E1395:E1446)</f>
        <v>206028469.57833722</v>
      </c>
      <c r="F1447" s="14">
        <f aca="true" t="shared" si="161" ref="F1447:R1447">SUM(F1395:F1446)</f>
        <v>56743120.549509816</v>
      </c>
      <c r="G1447" s="14">
        <f t="shared" si="161"/>
        <v>0</v>
      </c>
      <c r="H1447" s="14">
        <f t="shared" si="161"/>
        <v>0</v>
      </c>
      <c r="I1447" s="14">
        <f t="shared" si="161"/>
        <v>38006.01000000002</v>
      </c>
      <c r="J1447" s="14">
        <f t="shared" si="161"/>
        <v>103886802.14715685</v>
      </c>
      <c r="K1447" s="14">
        <f t="shared" si="161"/>
        <v>1233.6</v>
      </c>
      <c r="L1447" s="14">
        <f t="shared" si="161"/>
        <v>2820614.0639999993</v>
      </c>
      <c r="M1447" s="14">
        <f t="shared" si="161"/>
        <v>25648.000000000007</v>
      </c>
      <c r="N1447" s="14">
        <f t="shared" si="161"/>
        <v>40563183.76647058</v>
      </c>
      <c r="O1447" s="14">
        <f t="shared" si="161"/>
        <v>788.14</v>
      </c>
      <c r="P1447" s="14">
        <f t="shared" si="161"/>
        <v>2014749.0511999999</v>
      </c>
      <c r="Q1447" s="14">
        <f t="shared" si="161"/>
        <v>0</v>
      </c>
      <c r="R1447" s="14">
        <f t="shared" si="161"/>
        <v>0</v>
      </c>
      <c r="S1447" s="9"/>
      <c r="T1447" s="9"/>
    </row>
    <row r="1448" spans="1:20" ht="15.75">
      <c r="A1448" s="44" t="s">
        <v>119</v>
      </c>
      <c r="B1448" s="44"/>
      <c r="C1448" s="44"/>
      <c r="D1448" s="44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5"/>
      <c r="S1448" s="9"/>
      <c r="T1448" s="9"/>
    </row>
    <row r="1449" spans="1:20" ht="31.5">
      <c r="A1449" s="13">
        <f>A1446+1</f>
        <v>1211</v>
      </c>
      <c r="B1449" s="15" t="s">
        <v>1316</v>
      </c>
      <c r="C1449" s="13"/>
      <c r="D1449" s="13"/>
      <c r="E1449" s="11">
        <v>1256150.2152941176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1729.2</v>
      </c>
      <c r="N1449" s="11">
        <v>1256150.2152941176</v>
      </c>
      <c r="O1449" s="11">
        <v>0</v>
      </c>
      <c r="P1449" s="11">
        <v>0</v>
      </c>
      <c r="Q1449" s="10">
        <v>0</v>
      </c>
      <c r="R1449" s="14">
        <v>0</v>
      </c>
      <c r="S1449" s="9"/>
      <c r="T1449" s="9"/>
    </row>
    <row r="1450" spans="1:20" ht="31.5">
      <c r="A1450" s="13">
        <f>A1449+1</f>
        <v>1212</v>
      </c>
      <c r="B1450" s="15" t="s">
        <v>1317</v>
      </c>
      <c r="C1450" s="13"/>
      <c r="D1450" s="13"/>
      <c r="E1450" s="11">
        <v>1486942.7215686275</v>
      </c>
      <c r="F1450" s="11">
        <v>0</v>
      </c>
      <c r="G1450" s="11">
        <v>0</v>
      </c>
      <c r="H1450" s="11">
        <v>0</v>
      </c>
      <c r="I1450" s="11">
        <v>1042.4</v>
      </c>
      <c r="J1450" s="11">
        <v>1486942.7215686275</v>
      </c>
      <c r="K1450" s="11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0">
        <v>0</v>
      </c>
      <c r="R1450" s="14">
        <v>0</v>
      </c>
      <c r="S1450" s="9"/>
      <c r="T1450" s="9"/>
    </row>
    <row r="1451" spans="1:20" ht="31.5">
      <c r="A1451" s="13">
        <f aca="true" t="shared" si="162" ref="A1451:A1465">A1450+1</f>
        <v>1213</v>
      </c>
      <c r="B1451" s="15" t="s">
        <v>1318</v>
      </c>
      <c r="C1451" s="13"/>
      <c r="D1451" s="13"/>
      <c r="E1451" s="11">
        <v>1155718.5274509804</v>
      </c>
      <c r="F1451" s="11">
        <v>0</v>
      </c>
      <c r="G1451" s="11">
        <v>0</v>
      </c>
      <c r="H1451" s="11">
        <v>0</v>
      </c>
      <c r="I1451" s="11">
        <v>810.2</v>
      </c>
      <c r="J1451" s="11">
        <v>1155718.5274509804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0">
        <v>0</v>
      </c>
      <c r="R1451" s="14">
        <v>0</v>
      </c>
      <c r="S1451" s="9"/>
      <c r="T1451" s="9"/>
    </row>
    <row r="1452" spans="1:20" ht="31.5">
      <c r="A1452" s="13">
        <f t="shared" si="162"/>
        <v>1214</v>
      </c>
      <c r="B1452" s="15" t="s">
        <v>1319</v>
      </c>
      <c r="C1452" s="13"/>
      <c r="D1452" s="13"/>
      <c r="E1452" s="11">
        <v>1503061.7284313727</v>
      </c>
      <c r="F1452" s="11">
        <v>0</v>
      </c>
      <c r="G1452" s="11">
        <v>0</v>
      </c>
      <c r="H1452" s="11">
        <v>0</v>
      </c>
      <c r="I1452" s="11">
        <v>1053.7</v>
      </c>
      <c r="J1452" s="11">
        <v>1503061.7284313727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0">
        <v>0</v>
      </c>
      <c r="R1452" s="14">
        <v>0</v>
      </c>
      <c r="S1452" s="9"/>
      <c r="T1452" s="9"/>
    </row>
    <row r="1453" spans="1:20" ht="31.5">
      <c r="A1453" s="13">
        <f t="shared" si="162"/>
        <v>1215</v>
      </c>
      <c r="B1453" s="15" t="s">
        <v>1320</v>
      </c>
      <c r="C1453" s="13"/>
      <c r="D1453" s="13"/>
      <c r="E1453" s="11">
        <v>2832951.117647059</v>
      </c>
      <c r="F1453" s="11">
        <v>0</v>
      </c>
      <c r="G1453" s="11">
        <v>0</v>
      </c>
      <c r="H1453" s="11">
        <v>0</v>
      </c>
      <c r="I1453" s="11">
        <v>1986</v>
      </c>
      <c r="J1453" s="11">
        <v>2832951.117647059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0">
        <v>0</v>
      </c>
      <c r="R1453" s="14">
        <v>0</v>
      </c>
      <c r="S1453" s="9"/>
      <c r="T1453" s="9"/>
    </row>
    <row r="1454" spans="1:20" ht="31.5">
      <c r="A1454" s="13">
        <f t="shared" si="162"/>
        <v>1216</v>
      </c>
      <c r="B1454" s="15" t="s">
        <v>1321</v>
      </c>
      <c r="C1454" s="13"/>
      <c r="D1454" s="13"/>
      <c r="E1454" s="11">
        <v>4227739.929411764</v>
      </c>
      <c r="F1454" s="11">
        <v>0</v>
      </c>
      <c r="G1454" s="11">
        <v>0</v>
      </c>
      <c r="H1454" s="11">
        <v>0</v>
      </c>
      <c r="I1454" s="11">
        <v>1080.8</v>
      </c>
      <c r="J1454" s="11">
        <v>4227739.929411764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0">
        <v>0</v>
      </c>
      <c r="R1454" s="14">
        <v>0</v>
      </c>
      <c r="S1454" s="9"/>
      <c r="T1454" s="9"/>
    </row>
    <row r="1455" spans="1:20" ht="31.5">
      <c r="A1455" s="13">
        <f t="shared" si="162"/>
        <v>1217</v>
      </c>
      <c r="B1455" s="15" t="s">
        <v>1322</v>
      </c>
      <c r="C1455" s="13"/>
      <c r="D1455" s="13"/>
      <c r="E1455" s="11">
        <v>4182364.4823529413</v>
      </c>
      <c r="F1455" s="11">
        <v>0</v>
      </c>
      <c r="G1455" s="11">
        <v>0</v>
      </c>
      <c r="H1455" s="11">
        <v>0</v>
      </c>
      <c r="I1455" s="11">
        <v>1069.2</v>
      </c>
      <c r="J1455" s="11">
        <v>4182364.4823529413</v>
      </c>
      <c r="K1455" s="11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0">
        <v>0</v>
      </c>
      <c r="R1455" s="14">
        <v>0</v>
      </c>
      <c r="S1455" s="9"/>
      <c r="T1455" s="9"/>
    </row>
    <row r="1456" spans="1:20" ht="31.5">
      <c r="A1456" s="13">
        <f t="shared" si="162"/>
        <v>1218</v>
      </c>
      <c r="B1456" s="15" t="s">
        <v>1323</v>
      </c>
      <c r="C1456" s="13"/>
      <c r="D1456" s="13"/>
      <c r="E1456" s="11">
        <v>5420536.207941176</v>
      </c>
      <c r="F1456" s="11">
        <v>0</v>
      </c>
      <c r="G1456" s="11">
        <v>0</v>
      </c>
      <c r="H1456" s="11">
        <v>0</v>
      </c>
      <c r="I1456" s="11">
        <v>1179.7</v>
      </c>
      <c r="J1456" s="11">
        <v>4614604.732352941</v>
      </c>
      <c r="K1456" s="11">
        <v>0</v>
      </c>
      <c r="L1456" s="11">
        <v>0</v>
      </c>
      <c r="M1456" s="11">
        <v>24</v>
      </c>
      <c r="N1456" s="11">
        <v>202424.47058823533</v>
      </c>
      <c r="O1456" s="11">
        <v>284.5</v>
      </c>
      <c r="P1456" s="11">
        <v>603507.005</v>
      </c>
      <c r="Q1456" s="10">
        <v>0</v>
      </c>
      <c r="R1456" s="14">
        <v>0</v>
      </c>
      <c r="S1456" s="9"/>
      <c r="T1456" s="9"/>
    </row>
    <row r="1457" spans="1:20" ht="31.5">
      <c r="A1457" s="13">
        <f t="shared" si="162"/>
        <v>1219</v>
      </c>
      <c r="B1457" s="15" t="s">
        <v>1324</v>
      </c>
      <c r="C1457" s="13"/>
      <c r="D1457" s="13"/>
      <c r="E1457" s="11">
        <v>910358.5750980384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463.3</v>
      </c>
      <c r="N1457" s="11">
        <v>910358.5750980384</v>
      </c>
      <c r="O1457" s="11">
        <v>0</v>
      </c>
      <c r="P1457" s="11">
        <v>0</v>
      </c>
      <c r="Q1457" s="10">
        <v>0</v>
      </c>
      <c r="R1457" s="14">
        <v>0</v>
      </c>
      <c r="S1457" s="9"/>
      <c r="T1457" s="9"/>
    </row>
    <row r="1458" spans="1:20" ht="31.5">
      <c r="A1458" s="13">
        <f t="shared" si="162"/>
        <v>1220</v>
      </c>
      <c r="B1458" s="15" t="s">
        <v>1325</v>
      </c>
      <c r="C1458" s="13"/>
      <c r="D1458" s="13"/>
      <c r="E1458" s="11">
        <v>3547890.558823529</v>
      </c>
      <c r="F1458" s="11">
        <v>0</v>
      </c>
      <c r="G1458" s="11">
        <v>0</v>
      </c>
      <c r="H1458" s="11">
        <v>0</v>
      </c>
      <c r="I1458" s="11">
        <v>907</v>
      </c>
      <c r="J1458" s="11">
        <v>3547890.558823529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0">
        <v>0</v>
      </c>
      <c r="R1458" s="14">
        <v>0</v>
      </c>
      <c r="S1458" s="9"/>
      <c r="T1458" s="9"/>
    </row>
    <row r="1459" spans="1:20" ht="31.5">
      <c r="A1459" s="13">
        <f t="shared" si="162"/>
        <v>1221</v>
      </c>
      <c r="B1459" s="15" t="s">
        <v>1326</v>
      </c>
      <c r="C1459" s="13"/>
      <c r="D1459" s="13"/>
      <c r="E1459" s="11">
        <v>3763889.5764705883</v>
      </c>
      <c r="F1459" s="11">
        <v>0</v>
      </c>
      <c r="G1459" s="11">
        <v>0</v>
      </c>
      <c r="H1459" s="11">
        <v>0</v>
      </c>
      <c r="I1459" s="11">
        <v>961.2</v>
      </c>
      <c r="J1459" s="11">
        <v>3763889.5764705883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0">
        <v>0</v>
      </c>
      <c r="R1459" s="14">
        <v>0</v>
      </c>
      <c r="S1459" s="9"/>
      <c r="T1459" s="9"/>
    </row>
    <row r="1460" spans="1:20" ht="31.5">
      <c r="A1460" s="13">
        <f t="shared" si="162"/>
        <v>1222</v>
      </c>
      <c r="B1460" s="15" t="s">
        <v>1327</v>
      </c>
      <c r="C1460" s="13"/>
      <c r="D1460" s="13"/>
      <c r="E1460" s="11">
        <v>1523409.9852941176</v>
      </c>
      <c r="F1460" s="11">
        <v>1350505.75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20.5</v>
      </c>
      <c r="N1460" s="11">
        <v>172904.23529411768</v>
      </c>
      <c r="O1460" s="11">
        <v>0</v>
      </c>
      <c r="P1460" s="11">
        <v>0</v>
      </c>
      <c r="Q1460" s="10">
        <v>0</v>
      </c>
      <c r="R1460" s="14">
        <v>0</v>
      </c>
      <c r="S1460" s="9"/>
      <c r="T1460" s="9"/>
    </row>
    <row r="1461" spans="1:20" ht="31.5">
      <c r="A1461" s="13">
        <f t="shared" si="162"/>
        <v>1223</v>
      </c>
      <c r="B1461" s="15" t="s">
        <v>1328</v>
      </c>
      <c r="C1461" s="13"/>
      <c r="D1461" s="13"/>
      <c r="E1461" s="11">
        <v>1249565.0392156863</v>
      </c>
      <c r="F1461" s="11">
        <v>1058105.2274509803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11">
        <v>22.7</v>
      </c>
      <c r="N1461" s="11">
        <v>191459.8117647059</v>
      </c>
      <c r="O1461" s="11">
        <v>0</v>
      </c>
      <c r="P1461" s="11">
        <v>0</v>
      </c>
      <c r="Q1461" s="10">
        <v>0</v>
      </c>
      <c r="R1461" s="14">
        <v>0</v>
      </c>
      <c r="S1461" s="9"/>
      <c r="T1461" s="9"/>
    </row>
    <row r="1462" spans="1:20" ht="31.5">
      <c r="A1462" s="13">
        <f t="shared" si="162"/>
        <v>1224</v>
      </c>
      <c r="B1462" s="15" t="s">
        <v>1329</v>
      </c>
      <c r="C1462" s="13"/>
      <c r="D1462" s="13"/>
      <c r="E1462" s="11">
        <v>1113216.5245098039</v>
      </c>
      <c r="F1462" s="11">
        <v>0</v>
      </c>
      <c r="G1462" s="11">
        <v>0</v>
      </c>
      <c r="H1462" s="11">
        <v>0</v>
      </c>
      <c r="I1462" s="11">
        <v>636</v>
      </c>
      <c r="J1462" s="11">
        <v>1113216.5245098039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0">
        <v>0</v>
      </c>
      <c r="R1462" s="14">
        <v>0</v>
      </c>
      <c r="S1462" s="9"/>
      <c r="T1462" s="9"/>
    </row>
    <row r="1463" spans="1:20" ht="31.5">
      <c r="A1463" s="13">
        <f t="shared" si="162"/>
        <v>1225</v>
      </c>
      <c r="B1463" s="15" t="s">
        <v>1330</v>
      </c>
      <c r="C1463" s="13"/>
      <c r="D1463" s="13"/>
      <c r="E1463" s="11">
        <v>1832313.5599999998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513.8</v>
      </c>
      <c r="N1463" s="11">
        <v>1832313.5599999998</v>
      </c>
      <c r="O1463" s="11">
        <v>0</v>
      </c>
      <c r="P1463" s="11">
        <v>0</v>
      </c>
      <c r="Q1463" s="10">
        <v>0</v>
      </c>
      <c r="R1463" s="14">
        <v>0</v>
      </c>
      <c r="S1463" s="9"/>
      <c r="T1463" s="9"/>
    </row>
    <row r="1464" spans="1:20" ht="31.5">
      <c r="A1464" s="13">
        <f t="shared" si="162"/>
        <v>1226</v>
      </c>
      <c r="B1464" s="15" t="s">
        <v>1331</v>
      </c>
      <c r="C1464" s="13"/>
      <c r="D1464" s="13"/>
      <c r="E1464" s="11">
        <v>1252432.568627451</v>
      </c>
      <c r="F1464" s="11">
        <v>0</v>
      </c>
      <c r="G1464" s="11">
        <v>0</v>
      </c>
      <c r="H1464" s="11">
        <v>0</v>
      </c>
      <c r="I1464" s="11">
        <v>878</v>
      </c>
      <c r="J1464" s="11">
        <v>1252432.568627451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0">
        <v>0</v>
      </c>
      <c r="R1464" s="14">
        <v>0</v>
      </c>
      <c r="S1464" s="9"/>
      <c r="T1464" s="9"/>
    </row>
    <row r="1465" spans="1:20" ht="31.5">
      <c r="A1465" s="13">
        <f t="shared" si="162"/>
        <v>1227</v>
      </c>
      <c r="B1465" s="15" t="s">
        <v>1332</v>
      </c>
      <c r="C1465" s="13"/>
      <c r="D1465" s="13"/>
      <c r="E1465" s="11">
        <v>1335848.9196078433</v>
      </c>
      <c r="F1465" s="11">
        <v>1335848.9196078433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0">
        <v>0</v>
      </c>
      <c r="R1465" s="14">
        <v>0</v>
      </c>
      <c r="S1465" s="9"/>
      <c r="T1465" s="9"/>
    </row>
    <row r="1466" spans="1:20" ht="15.75" customHeight="1">
      <c r="A1466" s="35" t="s">
        <v>29</v>
      </c>
      <c r="B1466" s="35"/>
      <c r="C1466" s="35"/>
      <c r="D1466" s="35"/>
      <c r="E1466" s="14">
        <f>SUM(E1449:E1465)</f>
        <v>38594390.237745106</v>
      </c>
      <c r="F1466" s="14">
        <f aca="true" t="shared" si="163" ref="F1466:R1466">SUM(F1449:F1465)</f>
        <v>3744459.8970588236</v>
      </c>
      <c r="G1466" s="14">
        <f t="shared" si="163"/>
        <v>0</v>
      </c>
      <c r="H1466" s="14">
        <f t="shared" si="163"/>
        <v>0</v>
      </c>
      <c r="I1466" s="14">
        <f t="shared" si="163"/>
        <v>11604.2</v>
      </c>
      <c r="J1466" s="14">
        <f t="shared" si="163"/>
        <v>29680812.467647057</v>
      </c>
      <c r="K1466" s="14">
        <f t="shared" si="163"/>
        <v>0</v>
      </c>
      <c r="L1466" s="14">
        <f t="shared" si="163"/>
        <v>0</v>
      </c>
      <c r="M1466" s="14">
        <f t="shared" si="163"/>
        <v>2773.5</v>
      </c>
      <c r="N1466" s="14">
        <f t="shared" si="163"/>
        <v>4565610.868039215</v>
      </c>
      <c r="O1466" s="14">
        <f t="shared" si="163"/>
        <v>284.5</v>
      </c>
      <c r="P1466" s="14">
        <f t="shared" si="163"/>
        <v>603507.005</v>
      </c>
      <c r="Q1466" s="14">
        <f t="shared" si="163"/>
        <v>0</v>
      </c>
      <c r="R1466" s="14">
        <f t="shared" si="163"/>
        <v>0</v>
      </c>
      <c r="S1466" s="9"/>
      <c r="T1466" s="9"/>
    </row>
    <row r="1467" spans="1:20" ht="15.75">
      <c r="A1467" s="44" t="s">
        <v>120</v>
      </c>
      <c r="B1467" s="44"/>
      <c r="C1467" s="44"/>
      <c r="D1467" s="44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5"/>
      <c r="S1467" s="9"/>
      <c r="T1467" s="9"/>
    </row>
    <row r="1468" spans="1:20" s="72" customFormat="1" ht="31.5">
      <c r="A1468" s="13">
        <f>A1465+1</f>
        <v>1228</v>
      </c>
      <c r="B1468" s="65" t="s">
        <v>1333</v>
      </c>
      <c r="C1468" s="51"/>
      <c r="D1468" s="51"/>
      <c r="E1468" s="66">
        <v>33602042.8489</v>
      </c>
      <c r="F1468" s="66">
        <v>11516281.56</v>
      </c>
      <c r="G1468" s="66"/>
      <c r="H1468" s="66">
        <v>0</v>
      </c>
      <c r="I1468" s="66">
        <v>1318</v>
      </c>
      <c r="J1468" s="66">
        <v>6949569.18</v>
      </c>
      <c r="K1468" s="66">
        <v>1014</v>
      </c>
      <c r="L1468" s="66">
        <v>2318500.86</v>
      </c>
      <c r="M1468" s="66">
        <v>5270.54</v>
      </c>
      <c r="N1468" s="66">
        <v>9929328.7489</v>
      </c>
      <c r="O1468" s="66">
        <v>500</v>
      </c>
      <c r="P1468" s="66">
        <v>2888362.5</v>
      </c>
      <c r="Q1468" s="67">
        <v>0</v>
      </c>
      <c r="R1468" s="68">
        <v>0</v>
      </c>
      <c r="S1468" s="8"/>
      <c r="T1468" s="8"/>
    </row>
    <row r="1469" spans="1:20" ht="15.75" customHeight="1">
      <c r="A1469" s="35" t="s">
        <v>29</v>
      </c>
      <c r="B1469" s="35"/>
      <c r="C1469" s="35"/>
      <c r="D1469" s="35"/>
      <c r="E1469" s="14">
        <v>33602042.8489</v>
      </c>
      <c r="F1469" s="14">
        <f aca="true" t="shared" si="164" ref="F1469:R1469">SUM(F1468)</f>
        <v>11516281.56</v>
      </c>
      <c r="G1469" s="14"/>
      <c r="H1469" s="14">
        <f t="shared" si="164"/>
        <v>0</v>
      </c>
      <c r="I1469" s="14">
        <f t="shared" si="164"/>
        <v>1318</v>
      </c>
      <c r="J1469" s="14">
        <f t="shared" si="164"/>
        <v>6949569.18</v>
      </c>
      <c r="K1469" s="14">
        <f t="shared" si="164"/>
        <v>1014</v>
      </c>
      <c r="L1469" s="14">
        <f t="shared" si="164"/>
        <v>2318500.86</v>
      </c>
      <c r="M1469" s="14">
        <f t="shared" si="164"/>
        <v>5270.54</v>
      </c>
      <c r="N1469" s="14">
        <f t="shared" si="164"/>
        <v>9929328.7489</v>
      </c>
      <c r="O1469" s="14">
        <f t="shared" si="164"/>
        <v>500</v>
      </c>
      <c r="P1469" s="14">
        <f t="shared" si="164"/>
        <v>2888362.5</v>
      </c>
      <c r="Q1469" s="14">
        <f t="shared" si="164"/>
        <v>0</v>
      </c>
      <c r="R1469" s="14">
        <f t="shared" si="164"/>
        <v>0</v>
      </c>
      <c r="S1469" s="9"/>
      <c r="T1469" s="9"/>
    </row>
    <row r="1470" spans="1:20" ht="15.75">
      <c r="A1470" s="44" t="s">
        <v>121</v>
      </c>
      <c r="B1470" s="44"/>
      <c r="C1470" s="44"/>
      <c r="D1470" s="44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5"/>
      <c r="S1470" s="9"/>
      <c r="T1470" s="9"/>
    </row>
    <row r="1471" spans="1:20" ht="31.5">
      <c r="A1471" s="13">
        <f>A1468+1</f>
        <v>1229</v>
      </c>
      <c r="B1471" s="15" t="s">
        <v>1334</v>
      </c>
      <c r="C1471" s="13"/>
      <c r="D1471" s="13"/>
      <c r="E1471" s="11">
        <v>2534645.3921568627</v>
      </c>
      <c r="F1471" s="11">
        <v>0</v>
      </c>
      <c r="G1471" s="11">
        <v>0</v>
      </c>
      <c r="H1471" s="11">
        <v>0</v>
      </c>
      <c r="I1471" s="11">
        <v>1130</v>
      </c>
      <c r="J1471" s="11">
        <v>2534645.3921568627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0">
        <v>0</v>
      </c>
      <c r="R1471" s="14">
        <v>0</v>
      </c>
      <c r="S1471" s="9"/>
      <c r="T1471" s="9"/>
    </row>
    <row r="1472" spans="1:20" ht="31.5">
      <c r="A1472" s="13">
        <f>A1471+1</f>
        <v>1230</v>
      </c>
      <c r="B1472" s="15" t="s">
        <v>1335</v>
      </c>
      <c r="C1472" s="13"/>
      <c r="D1472" s="13"/>
      <c r="E1472" s="11">
        <v>2111334.4274509805</v>
      </c>
      <c r="F1472" s="11">
        <v>0</v>
      </c>
      <c r="G1472" s="11">
        <v>0</v>
      </c>
      <c r="H1472" s="11">
        <v>0</v>
      </c>
      <c r="I1472" s="11">
        <v>1173.2</v>
      </c>
      <c r="J1472" s="11">
        <v>2111334.4274509805</v>
      </c>
      <c r="K1472" s="11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0</v>
      </c>
      <c r="Q1472" s="10">
        <v>0</v>
      </c>
      <c r="R1472" s="14">
        <v>0</v>
      </c>
      <c r="S1472" s="9"/>
      <c r="T1472" s="9"/>
    </row>
    <row r="1473" spans="1:20" ht="31.5">
      <c r="A1473" s="13">
        <f aca="true" t="shared" si="165" ref="A1473:A1487">A1472+1</f>
        <v>1231</v>
      </c>
      <c r="B1473" s="15" t="s">
        <v>1336</v>
      </c>
      <c r="C1473" s="13"/>
      <c r="D1473" s="13"/>
      <c r="E1473" s="11">
        <v>234891.09509803922</v>
      </c>
      <c r="F1473" s="11">
        <v>234891.09509803922</v>
      </c>
      <c r="G1473" s="11">
        <v>0</v>
      </c>
      <c r="H1473" s="11">
        <v>0</v>
      </c>
      <c r="I1473" s="11">
        <v>0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0">
        <v>0</v>
      </c>
      <c r="R1473" s="14">
        <v>0</v>
      </c>
      <c r="S1473" s="9"/>
      <c r="T1473" s="9"/>
    </row>
    <row r="1474" spans="1:20" ht="31.5">
      <c r="A1474" s="13">
        <f t="shared" si="165"/>
        <v>1232</v>
      </c>
      <c r="B1474" s="15" t="s">
        <v>1337</v>
      </c>
      <c r="C1474" s="13"/>
      <c r="D1474" s="13"/>
      <c r="E1474" s="11">
        <v>225024.00392156863</v>
      </c>
      <c r="F1474" s="11">
        <v>225024.00392156863</v>
      </c>
      <c r="G1474" s="11">
        <v>0</v>
      </c>
      <c r="H1474" s="11">
        <v>0</v>
      </c>
      <c r="I1474" s="11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0</v>
      </c>
      <c r="Q1474" s="10">
        <v>0</v>
      </c>
      <c r="R1474" s="14">
        <v>0</v>
      </c>
      <c r="S1474" s="9"/>
      <c r="T1474" s="9"/>
    </row>
    <row r="1475" spans="1:20" ht="31.5">
      <c r="A1475" s="13">
        <f t="shared" si="165"/>
        <v>1233</v>
      </c>
      <c r="B1475" s="15" t="s">
        <v>1338</v>
      </c>
      <c r="C1475" s="13"/>
      <c r="D1475" s="13"/>
      <c r="E1475" s="11">
        <v>15025225.421568627</v>
      </c>
      <c r="F1475" s="11">
        <v>1809321.0098039214</v>
      </c>
      <c r="G1475" s="11">
        <v>0</v>
      </c>
      <c r="H1475" s="11">
        <v>0</v>
      </c>
      <c r="I1475" s="11">
        <v>3375</v>
      </c>
      <c r="J1475" s="11">
        <v>13215904.411764706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0">
        <v>0</v>
      </c>
      <c r="R1475" s="14">
        <v>0</v>
      </c>
      <c r="S1475" s="9"/>
      <c r="T1475" s="9"/>
    </row>
    <row r="1476" spans="1:20" ht="31.5">
      <c r="A1476" s="13">
        <f t="shared" si="165"/>
        <v>1234</v>
      </c>
      <c r="B1476" s="15" t="s">
        <v>1339</v>
      </c>
      <c r="C1476" s="13"/>
      <c r="D1476" s="13"/>
      <c r="E1476" s="11">
        <v>1173114.637254902</v>
      </c>
      <c r="F1476" s="11">
        <v>0</v>
      </c>
      <c r="G1476" s="11">
        <v>0</v>
      </c>
      <c r="H1476" s="11">
        <v>0</v>
      </c>
      <c r="I1476" s="11">
        <v>523</v>
      </c>
      <c r="J1476" s="11">
        <v>1173114.637254902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0">
        <v>0</v>
      </c>
      <c r="R1476" s="14">
        <v>0</v>
      </c>
      <c r="S1476" s="9"/>
      <c r="T1476" s="9"/>
    </row>
    <row r="1477" spans="1:20" ht="31.5">
      <c r="A1477" s="13">
        <f t="shared" si="165"/>
        <v>1235</v>
      </c>
      <c r="B1477" s="15" t="s">
        <v>1340</v>
      </c>
      <c r="C1477" s="13"/>
      <c r="D1477" s="13"/>
      <c r="E1477" s="11">
        <v>688409.9745098039</v>
      </c>
      <c r="F1477" s="11">
        <v>0</v>
      </c>
      <c r="G1477" s="11">
        <v>0</v>
      </c>
      <c r="H1477" s="11">
        <v>0</v>
      </c>
      <c r="I1477" s="11">
        <v>482.6</v>
      </c>
      <c r="J1477" s="11">
        <v>688409.9745098039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0">
        <v>0</v>
      </c>
      <c r="R1477" s="14">
        <v>0</v>
      </c>
      <c r="S1477" s="9"/>
      <c r="T1477" s="9"/>
    </row>
    <row r="1478" spans="1:20" ht="31.5">
      <c r="A1478" s="13">
        <f t="shared" si="165"/>
        <v>1236</v>
      </c>
      <c r="B1478" s="15" t="s">
        <v>1341</v>
      </c>
      <c r="C1478" s="13"/>
      <c r="D1478" s="13"/>
      <c r="E1478" s="11">
        <v>1565212.7549019605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2519</v>
      </c>
      <c r="N1478" s="11">
        <v>1565212.7549019605</v>
      </c>
      <c r="O1478" s="11">
        <v>0</v>
      </c>
      <c r="P1478" s="11">
        <v>0</v>
      </c>
      <c r="Q1478" s="10">
        <v>0</v>
      </c>
      <c r="R1478" s="14">
        <v>0</v>
      </c>
      <c r="S1478" s="9"/>
      <c r="T1478" s="9"/>
    </row>
    <row r="1479" spans="1:20" ht="31.5">
      <c r="A1479" s="13">
        <f t="shared" si="165"/>
        <v>1237</v>
      </c>
      <c r="B1479" s="15" t="s">
        <v>1342</v>
      </c>
      <c r="C1479" s="13"/>
      <c r="D1479" s="13"/>
      <c r="E1479" s="11">
        <v>22172735.2</v>
      </c>
      <c r="F1479" s="11">
        <v>16118921.935294118</v>
      </c>
      <c r="G1479" s="11">
        <v>0</v>
      </c>
      <c r="H1479" s="11">
        <v>0</v>
      </c>
      <c r="I1479" s="11">
        <v>1340</v>
      </c>
      <c r="J1479" s="11">
        <v>5241646.470588235</v>
      </c>
      <c r="K1479" s="11">
        <v>0</v>
      </c>
      <c r="L1479" s="11">
        <v>0</v>
      </c>
      <c r="M1479" s="11">
        <v>78.5</v>
      </c>
      <c r="N1479" s="11">
        <v>812166.7941176471</v>
      </c>
      <c r="O1479" s="11">
        <v>0</v>
      </c>
      <c r="P1479" s="11">
        <v>0</v>
      </c>
      <c r="Q1479" s="10">
        <v>0</v>
      </c>
      <c r="R1479" s="14">
        <v>0</v>
      </c>
      <c r="S1479" s="9"/>
      <c r="T1479" s="9"/>
    </row>
    <row r="1480" spans="1:20" ht="31.5">
      <c r="A1480" s="13">
        <f t="shared" si="165"/>
        <v>1238</v>
      </c>
      <c r="B1480" s="15" t="s">
        <v>1343</v>
      </c>
      <c r="C1480" s="13"/>
      <c r="D1480" s="13"/>
      <c r="E1480" s="11">
        <v>1545888.4019607843</v>
      </c>
      <c r="F1480" s="11">
        <v>0</v>
      </c>
      <c r="G1480" s="11">
        <v>0</v>
      </c>
      <c r="H1480" s="11">
        <v>0</v>
      </c>
      <c r="I1480" s="11">
        <v>859</v>
      </c>
      <c r="J1480" s="11">
        <v>1545888.4019607843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0">
        <v>0</v>
      </c>
      <c r="R1480" s="14">
        <v>0</v>
      </c>
      <c r="S1480" s="9"/>
      <c r="T1480" s="9"/>
    </row>
    <row r="1481" spans="1:20" ht="31.5">
      <c r="A1481" s="13">
        <f t="shared" si="165"/>
        <v>1239</v>
      </c>
      <c r="B1481" s="15" t="s">
        <v>1344</v>
      </c>
      <c r="C1481" s="13"/>
      <c r="D1481" s="13"/>
      <c r="E1481" s="11">
        <v>122839.67549019608</v>
      </c>
      <c r="F1481" s="11">
        <v>122839.67549019608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0">
        <v>0</v>
      </c>
      <c r="R1481" s="14">
        <v>0</v>
      </c>
      <c r="S1481" s="9"/>
      <c r="T1481" s="9"/>
    </row>
    <row r="1482" spans="1:20" ht="31.5">
      <c r="A1482" s="13">
        <f t="shared" si="165"/>
        <v>1240</v>
      </c>
      <c r="B1482" s="15" t="s">
        <v>1345</v>
      </c>
      <c r="C1482" s="13"/>
      <c r="D1482" s="13"/>
      <c r="E1482" s="11">
        <v>1130880.196078431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v>0</v>
      </c>
      <c r="M1482" s="11">
        <v>1820</v>
      </c>
      <c r="N1482" s="11">
        <v>1130880.196078431</v>
      </c>
      <c r="O1482" s="11">
        <v>0</v>
      </c>
      <c r="P1482" s="11">
        <v>0</v>
      </c>
      <c r="Q1482" s="10">
        <v>0</v>
      </c>
      <c r="R1482" s="14">
        <v>0</v>
      </c>
      <c r="S1482" s="9"/>
      <c r="T1482" s="9"/>
    </row>
    <row r="1483" spans="1:20" ht="31.5">
      <c r="A1483" s="13">
        <f t="shared" si="165"/>
        <v>1241</v>
      </c>
      <c r="B1483" s="15" t="s">
        <v>1346</v>
      </c>
      <c r="C1483" s="13"/>
      <c r="D1483" s="13"/>
      <c r="E1483" s="11">
        <v>218020.79019607842</v>
      </c>
      <c r="F1483" s="11">
        <v>218020.79019607842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0">
        <v>0</v>
      </c>
      <c r="R1483" s="14">
        <v>0</v>
      </c>
      <c r="S1483" s="9"/>
      <c r="T1483" s="9"/>
    </row>
    <row r="1484" spans="1:20" ht="31.5">
      <c r="A1484" s="13">
        <f t="shared" si="165"/>
        <v>1242</v>
      </c>
      <c r="B1484" s="15" t="s">
        <v>1347</v>
      </c>
      <c r="C1484" s="13"/>
      <c r="D1484" s="13"/>
      <c r="E1484" s="11">
        <v>290822.3264705883</v>
      </c>
      <c r="F1484" s="11">
        <v>290822.3264705883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0">
        <v>0</v>
      </c>
      <c r="R1484" s="14">
        <v>0</v>
      </c>
      <c r="S1484" s="9"/>
      <c r="T1484" s="9"/>
    </row>
    <row r="1485" spans="1:20" ht="31.5">
      <c r="A1485" s="13">
        <f t="shared" si="165"/>
        <v>1243</v>
      </c>
      <c r="B1485" s="15" t="s">
        <v>1348</v>
      </c>
      <c r="C1485" s="13"/>
      <c r="D1485" s="13"/>
      <c r="E1485" s="11">
        <v>220081.60098039213</v>
      </c>
      <c r="F1485" s="11">
        <v>220081.60098039213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0">
        <v>0</v>
      </c>
      <c r="R1485" s="14">
        <v>0</v>
      </c>
      <c r="S1485" s="9"/>
      <c r="T1485" s="9"/>
    </row>
    <row r="1486" spans="1:20" ht="31.5">
      <c r="A1486" s="13">
        <f t="shared" si="165"/>
        <v>1244</v>
      </c>
      <c r="B1486" s="15" t="s">
        <v>1349</v>
      </c>
      <c r="C1486" s="13"/>
      <c r="D1486" s="13"/>
      <c r="E1486" s="11">
        <v>2365696.895098039</v>
      </c>
      <c r="F1486" s="11">
        <v>222880.52450980392</v>
      </c>
      <c r="G1486" s="11">
        <v>0</v>
      </c>
      <c r="H1486" s="11">
        <v>0</v>
      </c>
      <c r="I1486" s="11">
        <v>547.8</v>
      </c>
      <c r="J1486" s="11">
        <v>2142816.370588235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0">
        <v>0</v>
      </c>
      <c r="R1486" s="14">
        <v>0</v>
      </c>
      <c r="S1486" s="9"/>
      <c r="T1486" s="9"/>
    </row>
    <row r="1487" spans="1:20" ht="31.5">
      <c r="A1487" s="13">
        <f t="shared" si="165"/>
        <v>1245</v>
      </c>
      <c r="B1487" s="15" t="s">
        <v>1350</v>
      </c>
      <c r="C1487" s="13"/>
      <c r="D1487" s="13"/>
      <c r="E1487" s="11">
        <v>271802.6372549019</v>
      </c>
      <c r="F1487" s="11">
        <v>271802.6372549019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0">
        <v>0</v>
      </c>
      <c r="R1487" s="14">
        <v>0</v>
      </c>
      <c r="S1487" s="9"/>
      <c r="T1487" s="9"/>
    </row>
    <row r="1488" spans="1:20" ht="15.75" customHeight="1">
      <c r="A1488" s="35" t="s">
        <v>29</v>
      </c>
      <c r="B1488" s="35"/>
      <c r="C1488" s="35"/>
      <c r="D1488" s="35"/>
      <c r="E1488" s="14">
        <f>SUM(E1471:E1487)</f>
        <v>51896625.43039215</v>
      </c>
      <c r="F1488" s="14">
        <f aca="true" t="shared" si="166" ref="F1488:R1488">SUM(F1471:F1487)</f>
        <v>19734605.59901961</v>
      </c>
      <c r="G1488" s="14">
        <f t="shared" si="166"/>
        <v>0</v>
      </c>
      <c r="H1488" s="14">
        <f t="shared" si="166"/>
        <v>0</v>
      </c>
      <c r="I1488" s="14">
        <f t="shared" si="166"/>
        <v>9430.599999999999</v>
      </c>
      <c r="J1488" s="14">
        <f t="shared" si="166"/>
        <v>28653760.086274512</v>
      </c>
      <c r="K1488" s="14">
        <f t="shared" si="166"/>
        <v>0</v>
      </c>
      <c r="L1488" s="14">
        <f t="shared" si="166"/>
        <v>0</v>
      </c>
      <c r="M1488" s="14">
        <f t="shared" si="166"/>
        <v>4417.5</v>
      </c>
      <c r="N1488" s="14">
        <f t="shared" si="166"/>
        <v>3508259.7450980386</v>
      </c>
      <c r="O1488" s="14">
        <f t="shared" si="166"/>
        <v>0</v>
      </c>
      <c r="P1488" s="14">
        <f t="shared" si="166"/>
        <v>0</v>
      </c>
      <c r="Q1488" s="14">
        <f t="shared" si="166"/>
        <v>0</v>
      </c>
      <c r="R1488" s="14">
        <f t="shared" si="166"/>
        <v>0</v>
      </c>
      <c r="S1488" s="9"/>
      <c r="T1488" s="9"/>
    </row>
    <row r="1489" spans="1:20" ht="15.75">
      <c r="A1489" s="44" t="s">
        <v>122</v>
      </c>
      <c r="B1489" s="44"/>
      <c r="C1489" s="44"/>
      <c r="D1489" s="44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5"/>
      <c r="S1489" s="9"/>
      <c r="T1489" s="9"/>
    </row>
    <row r="1490" spans="1:20" ht="31.5">
      <c r="A1490" s="13">
        <f>A1487+1</f>
        <v>1246</v>
      </c>
      <c r="B1490" s="15" t="s">
        <v>1375</v>
      </c>
      <c r="C1490" s="13"/>
      <c r="D1490" s="13"/>
      <c r="E1490" s="11">
        <v>833125.600262745</v>
      </c>
      <c r="F1490" s="11">
        <v>238449.4411764706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725.95</v>
      </c>
      <c r="N1490" s="11">
        <v>450513.2906862745</v>
      </c>
      <c r="O1490" s="11">
        <v>67.96</v>
      </c>
      <c r="P1490" s="11">
        <v>144162.86839999998</v>
      </c>
      <c r="Q1490" s="10">
        <v>0</v>
      </c>
      <c r="R1490" s="14">
        <v>0</v>
      </c>
      <c r="S1490" s="9"/>
      <c r="T1490" s="9"/>
    </row>
    <row r="1491" spans="1:20" ht="15.75" customHeight="1">
      <c r="A1491" s="35" t="s">
        <v>29</v>
      </c>
      <c r="B1491" s="35"/>
      <c r="C1491" s="35"/>
      <c r="D1491" s="35"/>
      <c r="E1491" s="14">
        <f>SUM(E1490)</f>
        <v>833125.600262745</v>
      </c>
      <c r="F1491" s="14">
        <f aca="true" t="shared" si="167" ref="F1491:R1491">SUM(F1490)</f>
        <v>238449.4411764706</v>
      </c>
      <c r="G1491" s="14">
        <f t="shared" si="167"/>
        <v>0</v>
      </c>
      <c r="H1491" s="14">
        <f t="shared" si="167"/>
        <v>0</v>
      </c>
      <c r="I1491" s="14">
        <f t="shared" si="167"/>
        <v>0</v>
      </c>
      <c r="J1491" s="14">
        <f t="shared" si="167"/>
        <v>0</v>
      </c>
      <c r="K1491" s="14">
        <f t="shared" si="167"/>
        <v>0</v>
      </c>
      <c r="L1491" s="14">
        <f t="shared" si="167"/>
        <v>0</v>
      </c>
      <c r="M1491" s="14">
        <f t="shared" si="167"/>
        <v>725.95</v>
      </c>
      <c r="N1491" s="14">
        <f t="shared" si="167"/>
        <v>450513.2906862745</v>
      </c>
      <c r="O1491" s="14">
        <f t="shared" si="167"/>
        <v>67.96</v>
      </c>
      <c r="P1491" s="14">
        <f t="shared" si="167"/>
        <v>144162.86839999998</v>
      </c>
      <c r="Q1491" s="14">
        <f t="shared" si="167"/>
        <v>0</v>
      </c>
      <c r="R1491" s="14">
        <f t="shared" si="167"/>
        <v>0</v>
      </c>
      <c r="S1491" s="9"/>
      <c r="T1491" s="9"/>
    </row>
    <row r="1492" spans="1:20" ht="15.75">
      <c r="A1492" s="44" t="s">
        <v>123</v>
      </c>
      <c r="B1492" s="44"/>
      <c r="C1492" s="44"/>
      <c r="D1492" s="44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5"/>
      <c r="S1492" s="9"/>
      <c r="T1492" s="9"/>
    </row>
    <row r="1493" spans="1:20" ht="15.75">
      <c r="A1493" s="13">
        <f>A1490+1</f>
        <v>1247</v>
      </c>
      <c r="B1493" s="15" t="s">
        <v>1366</v>
      </c>
      <c r="C1493" s="13"/>
      <c r="D1493" s="13"/>
      <c r="E1493" s="11">
        <v>2355821.855</v>
      </c>
      <c r="F1493" s="11">
        <v>489062.4264705883</v>
      </c>
      <c r="G1493" s="11">
        <v>0</v>
      </c>
      <c r="H1493" s="11">
        <v>0</v>
      </c>
      <c r="I1493" s="11">
        <v>600</v>
      </c>
      <c r="J1493" s="11">
        <v>1602658.8235294116</v>
      </c>
      <c r="K1493" s="11">
        <v>0</v>
      </c>
      <c r="L1493" s="11">
        <v>0</v>
      </c>
      <c r="M1493" s="11">
        <v>0</v>
      </c>
      <c r="N1493" s="11">
        <v>0</v>
      </c>
      <c r="O1493" s="11">
        <v>124.5</v>
      </c>
      <c r="P1493" s="11">
        <v>264100.605</v>
      </c>
      <c r="Q1493" s="10">
        <v>0</v>
      </c>
      <c r="R1493" s="14">
        <v>0</v>
      </c>
      <c r="S1493" s="9"/>
      <c r="T1493" s="9"/>
    </row>
    <row r="1494" spans="1:20" ht="15.75">
      <c r="A1494" s="13">
        <f>A1493+1</f>
        <v>1248</v>
      </c>
      <c r="B1494" s="15" t="s">
        <v>1376</v>
      </c>
      <c r="C1494" s="13"/>
      <c r="D1494" s="13"/>
      <c r="E1494" s="11">
        <v>2063844.4209901958</v>
      </c>
      <c r="F1494" s="11">
        <v>496791.14509803924</v>
      </c>
      <c r="G1494" s="11">
        <v>0</v>
      </c>
      <c r="H1494" s="11">
        <v>0</v>
      </c>
      <c r="I1494" s="11">
        <v>520</v>
      </c>
      <c r="J1494" s="11">
        <v>1388970.9803921566</v>
      </c>
      <c r="K1494" s="11">
        <v>0</v>
      </c>
      <c r="L1494" s="11">
        <v>0</v>
      </c>
      <c r="M1494" s="11">
        <v>0</v>
      </c>
      <c r="N1494" s="11">
        <v>0</v>
      </c>
      <c r="O1494" s="11">
        <v>83.95</v>
      </c>
      <c r="P1494" s="11">
        <v>178082.2955</v>
      </c>
      <c r="Q1494" s="10">
        <v>0</v>
      </c>
      <c r="R1494" s="14">
        <v>0</v>
      </c>
      <c r="S1494" s="9"/>
      <c r="T1494" s="9"/>
    </row>
    <row r="1495" spans="1:20" ht="31.5">
      <c r="A1495" s="13">
        <f>A1494+1</f>
        <v>1249</v>
      </c>
      <c r="B1495" s="15" t="s">
        <v>1379</v>
      </c>
      <c r="C1495" s="13"/>
      <c r="D1495" s="13"/>
      <c r="E1495" s="11">
        <v>1828776.4053450979</v>
      </c>
      <c r="F1495" s="11">
        <v>0</v>
      </c>
      <c r="G1495" s="11">
        <v>0</v>
      </c>
      <c r="H1495" s="11">
        <v>0</v>
      </c>
      <c r="I1495" s="11">
        <v>902.4</v>
      </c>
      <c r="J1495" s="11">
        <v>1536165.662745098</v>
      </c>
      <c r="K1495" s="11">
        <v>0</v>
      </c>
      <c r="L1495" s="11">
        <v>0</v>
      </c>
      <c r="M1495" s="11">
        <v>0</v>
      </c>
      <c r="N1495" s="11">
        <v>0</v>
      </c>
      <c r="O1495" s="11">
        <v>137.94</v>
      </c>
      <c r="P1495" s="11">
        <v>292610.7426</v>
      </c>
      <c r="Q1495" s="10">
        <v>0</v>
      </c>
      <c r="R1495" s="14">
        <v>0</v>
      </c>
      <c r="S1495" s="9"/>
      <c r="T1495" s="9"/>
    </row>
    <row r="1496" spans="1:20" ht="15.75" customHeight="1">
      <c r="A1496" s="35" t="s">
        <v>29</v>
      </c>
      <c r="B1496" s="35"/>
      <c r="C1496" s="35"/>
      <c r="D1496" s="35"/>
      <c r="E1496" s="14">
        <f>SUM(E1493:E1495)</f>
        <v>6248442.681335294</v>
      </c>
      <c r="F1496" s="14">
        <f aca="true" t="shared" si="168" ref="F1496:R1496">SUM(F1493:F1495)</f>
        <v>985853.5715686276</v>
      </c>
      <c r="G1496" s="14">
        <f t="shared" si="168"/>
        <v>0</v>
      </c>
      <c r="H1496" s="14">
        <f t="shared" si="168"/>
        <v>0</v>
      </c>
      <c r="I1496" s="14">
        <f t="shared" si="168"/>
        <v>2022.4</v>
      </c>
      <c r="J1496" s="14">
        <f t="shared" si="168"/>
        <v>4527795.466666666</v>
      </c>
      <c r="K1496" s="14">
        <f t="shared" si="168"/>
        <v>0</v>
      </c>
      <c r="L1496" s="14">
        <f t="shared" si="168"/>
        <v>0</v>
      </c>
      <c r="M1496" s="14">
        <f t="shared" si="168"/>
        <v>0</v>
      </c>
      <c r="N1496" s="14">
        <f t="shared" si="168"/>
        <v>0</v>
      </c>
      <c r="O1496" s="14">
        <f t="shared" si="168"/>
        <v>346.39</v>
      </c>
      <c r="P1496" s="14">
        <f t="shared" si="168"/>
        <v>734793.6431</v>
      </c>
      <c r="Q1496" s="14">
        <f t="shared" si="168"/>
        <v>0</v>
      </c>
      <c r="R1496" s="14">
        <f t="shared" si="168"/>
        <v>0</v>
      </c>
      <c r="S1496" s="9"/>
      <c r="T1496" s="9"/>
    </row>
    <row r="1497" spans="1:20" ht="15.75">
      <c r="A1497" s="44" t="s">
        <v>124</v>
      </c>
      <c r="B1497" s="44"/>
      <c r="C1497" s="44"/>
      <c r="D1497" s="44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5"/>
      <c r="S1497" s="9"/>
      <c r="T1497" s="9"/>
    </row>
    <row r="1498" spans="1:20" ht="31.5">
      <c r="A1498" s="13">
        <f>A1495+1</f>
        <v>1250</v>
      </c>
      <c r="B1498" s="15" t="s">
        <v>1365</v>
      </c>
      <c r="C1498" s="13"/>
      <c r="D1498" s="13"/>
      <c r="E1498" s="11">
        <v>909295.2186274509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550.3</v>
      </c>
      <c r="N1498" s="11">
        <v>909295.2186274509</v>
      </c>
      <c r="O1498" s="11">
        <v>0</v>
      </c>
      <c r="P1498" s="11">
        <v>0</v>
      </c>
      <c r="Q1498" s="10">
        <v>0</v>
      </c>
      <c r="R1498" s="14">
        <v>0</v>
      </c>
      <c r="S1498" s="9"/>
      <c r="T1498" s="9"/>
    </row>
    <row r="1499" spans="1:20" ht="31.5">
      <c r="A1499" s="13">
        <f>A1498+1</f>
        <v>1251</v>
      </c>
      <c r="B1499" s="15" t="s">
        <v>1371</v>
      </c>
      <c r="C1499" s="13"/>
      <c r="D1499" s="13"/>
      <c r="E1499" s="11">
        <v>372448.87254901964</v>
      </c>
      <c r="F1499" s="11">
        <v>372448.87254901964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0">
        <v>0</v>
      </c>
      <c r="R1499" s="14">
        <v>0</v>
      </c>
      <c r="S1499" s="9"/>
      <c r="T1499" s="9"/>
    </row>
    <row r="1500" spans="1:20" ht="15.75" customHeight="1">
      <c r="A1500" s="35" t="s">
        <v>29</v>
      </c>
      <c r="B1500" s="35"/>
      <c r="C1500" s="35"/>
      <c r="D1500" s="35"/>
      <c r="E1500" s="14">
        <f>SUM(E1498:E1499)</f>
        <v>1281744.0911764705</v>
      </c>
      <c r="F1500" s="14">
        <f aca="true" t="shared" si="169" ref="F1500:R1500">SUM(F1498:F1499)</f>
        <v>372448.87254901964</v>
      </c>
      <c r="G1500" s="14">
        <f t="shared" si="169"/>
        <v>0</v>
      </c>
      <c r="H1500" s="14">
        <f t="shared" si="169"/>
        <v>0</v>
      </c>
      <c r="I1500" s="14">
        <f t="shared" si="169"/>
        <v>0</v>
      </c>
      <c r="J1500" s="14">
        <f t="shared" si="169"/>
        <v>0</v>
      </c>
      <c r="K1500" s="14">
        <f t="shared" si="169"/>
        <v>0</v>
      </c>
      <c r="L1500" s="14">
        <f t="shared" si="169"/>
        <v>0</v>
      </c>
      <c r="M1500" s="14">
        <f t="shared" si="169"/>
        <v>550.3</v>
      </c>
      <c r="N1500" s="14">
        <f t="shared" si="169"/>
        <v>909295.2186274509</v>
      </c>
      <c r="O1500" s="14">
        <f t="shared" si="169"/>
        <v>0</v>
      </c>
      <c r="P1500" s="14">
        <f t="shared" si="169"/>
        <v>0</v>
      </c>
      <c r="Q1500" s="14">
        <f t="shared" si="169"/>
        <v>0</v>
      </c>
      <c r="R1500" s="14">
        <f t="shared" si="169"/>
        <v>0</v>
      </c>
      <c r="S1500" s="9"/>
      <c r="T1500" s="9"/>
    </row>
    <row r="1501" spans="1:20" ht="15.75">
      <c r="A1501" s="44" t="s">
        <v>1920</v>
      </c>
      <c r="B1501" s="44"/>
      <c r="C1501" s="44"/>
      <c r="D1501" s="44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5"/>
      <c r="S1501" s="9"/>
      <c r="T1501" s="9"/>
    </row>
    <row r="1502" spans="1:20" ht="31.5">
      <c r="A1502" s="13">
        <f>A1499+1</f>
        <v>1252</v>
      </c>
      <c r="B1502" s="15" t="s">
        <v>1378</v>
      </c>
      <c r="C1502" s="13"/>
      <c r="D1502" s="13"/>
      <c r="E1502" s="11">
        <v>1486437.0588235294</v>
      </c>
      <c r="F1502" s="11">
        <v>0</v>
      </c>
      <c r="G1502" s="11">
        <v>0</v>
      </c>
      <c r="H1502" s="11">
        <v>0</v>
      </c>
      <c r="I1502" s="11">
        <v>380</v>
      </c>
      <c r="J1502" s="11">
        <v>1486437.0588235294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0">
        <v>0</v>
      </c>
      <c r="R1502" s="14">
        <v>0</v>
      </c>
      <c r="S1502" s="9"/>
      <c r="T1502" s="9"/>
    </row>
    <row r="1503" spans="1:20" ht="31.5">
      <c r="A1503" s="13">
        <f>A1502+1</f>
        <v>1253</v>
      </c>
      <c r="B1503" s="15" t="s">
        <v>1941</v>
      </c>
      <c r="C1503" s="13"/>
      <c r="D1503" s="13"/>
      <c r="E1503" s="11">
        <v>848588.0431372549</v>
      </c>
      <c r="F1503" s="11">
        <v>848588.0431372549</v>
      </c>
      <c r="G1503" s="11">
        <v>0</v>
      </c>
      <c r="H1503" s="11">
        <v>0</v>
      </c>
      <c r="I1503" s="11">
        <v>0</v>
      </c>
      <c r="J1503" s="11">
        <v>0</v>
      </c>
      <c r="K1503" s="11">
        <v>0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0">
        <v>0</v>
      </c>
      <c r="R1503" s="14">
        <v>0</v>
      </c>
      <c r="S1503" s="9"/>
      <c r="T1503" s="9"/>
    </row>
    <row r="1504" spans="1:20" ht="31.5">
      <c r="A1504" s="13">
        <f>A1503+1</f>
        <v>1254</v>
      </c>
      <c r="B1504" s="15" t="s">
        <v>1942</v>
      </c>
      <c r="C1504" s="13"/>
      <c r="D1504" s="13"/>
      <c r="E1504" s="11">
        <v>835728.3960784314</v>
      </c>
      <c r="F1504" s="11">
        <v>835728.3960784314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0">
        <v>0</v>
      </c>
      <c r="R1504" s="14">
        <v>0</v>
      </c>
      <c r="S1504" s="9"/>
      <c r="T1504" s="9"/>
    </row>
    <row r="1505" spans="1:20" ht="31.5">
      <c r="A1505" s="13">
        <f>A1504+1</f>
        <v>1255</v>
      </c>
      <c r="B1505" s="15" t="s">
        <v>1940</v>
      </c>
      <c r="C1505" s="13"/>
      <c r="D1505" s="13"/>
      <c r="E1505" s="11">
        <v>514952.34313725494</v>
      </c>
      <c r="F1505" s="11">
        <v>0</v>
      </c>
      <c r="G1505" s="11">
        <v>0</v>
      </c>
      <c r="H1505" s="11">
        <v>0</v>
      </c>
      <c r="I1505" s="11">
        <v>361</v>
      </c>
      <c r="J1505" s="11">
        <v>514952.34313725494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0">
        <v>0</v>
      </c>
      <c r="R1505" s="14">
        <v>0</v>
      </c>
      <c r="S1505" s="9"/>
      <c r="T1505" s="9"/>
    </row>
    <row r="1506" spans="1:20" ht="15.75">
      <c r="A1506" s="13">
        <f>A1505+1</f>
        <v>1256</v>
      </c>
      <c r="B1506" s="15" t="s">
        <v>1939</v>
      </c>
      <c r="C1506" s="13"/>
      <c r="D1506" s="13"/>
      <c r="E1506" s="11">
        <v>637771.0644705882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v>0</v>
      </c>
      <c r="M1506" s="11">
        <v>424.8</v>
      </c>
      <c r="N1506" s="11">
        <v>637771.0644705882</v>
      </c>
      <c r="O1506" s="11">
        <v>0</v>
      </c>
      <c r="P1506" s="11">
        <v>0</v>
      </c>
      <c r="Q1506" s="10">
        <v>0</v>
      </c>
      <c r="R1506" s="14">
        <v>0</v>
      </c>
      <c r="S1506" s="9"/>
      <c r="T1506" s="9"/>
    </row>
    <row r="1507" spans="1:20" ht="15.75" customHeight="1">
      <c r="A1507" s="35" t="s">
        <v>29</v>
      </c>
      <c r="B1507" s="35"/>
      <c r="C1507" s="35"/>
      <c r="D1507" s="35"/>
      <c r="E1507" s="14">
        <f>SUM(E1502:E1506)</f>
        <v>4323476.905647059</v>
      </c>
      <c r="F1507" s="14">
        <f aca="true" t="shared" si="170" ref="F1507:R1507">SUM(F1502:F1506)</f>
        <v>1684316.4392156862</v>
      </c>
      <c r="G1507" s="14">
        <f t="shared" si="170"/>
        <v>0</v>
      </c>
      <c r="H1507" s="14">
        <f t="shared" si="170"/>
        <v>0</v>
      </c>
      <c r="I1507" s="14">
        <f t="shared" si="170"/>
        <v>741</v>
      </c>
      <c r="J1507" s="14">
        <f t="shared" si="170"/>
        <v>2001389.4019607843</v>
      </c>
      <c r="K1507" s="14">
        <f t="shared" si="170"/>
        <v>0</v>
      </c>
      <c r="L1507" s="14">
        <f t="shared" si="170"/>
        <v>0</v>
      </c>
      <c r="M1507" s="14">
        <f t="shared" si="170"/>
        <v>424.8</v>
      </c>
      <c r="N1507" s="14">
        <f t="shared" si="170"/>
        <v>637771.0644705882</v>
      </c>
      <c r="O1507" s="14">
        <f t="shared" si="170"/>
        <v>0</v>
      </c>
      <c r="P1507" s="14">
        <f t="shared" si="170"/>
        <v>0</v>
      </c>
      <c r="Q1507" s="14">
        <f t="shared" si="170"/>
        <v>0</v>
      </c>
      <c r="R1507" s="14">
        <f t="shared" si="170"/>
        <v>0</v>
      </c>
      <c r="S1507" s="9"/>
      <c r="T1507" s="9"/>
    </row>
    <row r="1508" spans="1:20" ht="15.75">
      <c r="A1508" s="44" t="s">
        <v>125</v>
      </c>
      <c r="B1508" s="44"/>
      <c r="C1508" s="44"/>
      <c r="D1508" s="44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5"/>
      <c r="S1508" s="9"/>
      <c r="T1508" s="9"/>
    </row>
    <row r="1509" spans="1:20" ht="31.5">
      <c r="A1509" s="13">
        <f>A1506+1</f>
        <v>1257</v>
      </c>
      <c r="B1509" s="15" t="s">
        <v>1386</v>
      </c>
      <c r="C1509" s="22"/>
      <c r="D1509" s="13"/>
      <c r="E1509" s="11">
        <v>283404.344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133.6</v>
      </c>
      <c r="P1509" s="11">
        <v>283404.344</v>
      </c>
      <c r="Q1509" s="10">
        <v>0</v>
      </c>
      <c r="R1509" s="14">
        <v>0</v>
      </c>
      <c r="S1509" s="9"/>
      <c r="T1509" s="9"/>
    </row>
    <row r="1510" spans="1:20" ht="31.5">
      <c r="A1510" s="13">
        <f>A1509+1</f>
        <v>1258</v>
      </c>
      <c r="B1510" s="15" t="s">
        <v>1387</v>
      </c>
      <c r="C1510" s="22"/>
      <c r="D1510" s="13"/>
      <c r="E1510" s="11">
        <v>200674.03399999999</v>
      </c>
      <c r="F1510" s="11">
        <v>0</v>
      </c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0</v>
      </c>
      <c r="O1510" s="11">
        <v>94.6</v>
      </c>
      <c r="P1510" s="11">
        <v>200674.03399999999</v>
      </c>
      <c r="Q1510" s="10">
        <v>0</v>
      </c>
      <c r="R1510" s="14">
        <v>0</v>
      </c>
      <c r="S1510" s="9"/>
      <c r="T1510" s="9"/>
    </row>
    <row r="1511" spans="1:20" ht="31.5">
      <c r="A1511" s="13">
        <f aca="true" t="shared" si="171" ref="A1511:A1519">A1510+1</f>
        <v>1259</v>
      </c>
      <c r="B1511" s="15" t="s">
        <v>1388</v>
      </c>
      <c r="C1511" s="22">
        <v>2015</v>
      </c>
      <c r="D1511" s="13" t="s">
        <v>2020</v>
      </c>
      <c r="E1511" s="11">
        <v>202371.06600000002</v>
      </c>
      <c r="F1511" s="11">
        <v>0</v>
      </c>
      <c r="G1511" s="11">
        <v>0</v>
      </c>
      <c r="H1511" s="11">
        <v>0</v>
      </c>
      <c r="I1511" s="11">
        <v>0</v>
      </c>
      <c r="J1511" s="11">
        <v>0</v>
      </c>
      <c r="K1511" s="11">
        <v>0</v>
      </c>
      <c r="L1511" s="11">
        <v>0</v>
      </c>
      <c r="M1511" s="11">
        <v>0</v>
      </c>
      <c r="N1511" s="11">
        <v>0</v>
      </c>
      <c r="O1511" s="11">
        <v>95.4</v>
      </c>
      <c r="P1511" s="11">
        <v>202371.06600000002</v>
      </c>
      <c r="Q1511" s="10">
        <v>0</v>
      </c>
      <c r="R1511" s="14">
        <v>0</v>
      </c>
      <c r="S1511" s="9"/>
      <c r="T1511" s="9"/>
    </row>
    <row r="1512" spans="1:20" ht="31.5">
      <c r="A1512" s="13">
        <f t="shared" si="171"/>
        <v>1260</v>
      </c>
      <c r="B1512" s="15" t="s">
        <v>1389</v>
      </c>
      <c r="C1512" s="22">
        <v>2015</v>
      </c>
      <c r="D1512" s="13" t="s">
        <v>2020</v>
      </c>
      <c r="E1512" s="11">
        <v>223159.708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1">
        <v>0</v>
      </c>
      <c r="L1512" s="11">
        <v>0</v>
      </c>
      <c r="M1512" s="11">
        <v>0</v>
      </c>
      <c r="N1512" s="11">
        <v>0</v>
      </c>
      <c r="O1512" s="11">
        <v>105.2</v>
      </c>
      <c r="P1512" s="11">
        <v>223159.708</v>
      </c>
      <c r="Q1512" s="10">
        <v>0</v>
      </c>
      <c r="R1512" s="14">
        <v>0</v>
      </c>
      <c r="S1512" s="9"/>
      <c r="T1512" s="9"/>
    </row>
    <row r="1513" spans="1:20" ht="31.5">
      <c r="A1513" s="13">
        <f t="shared" si="171"/>
        <v>1261</v>
      </c>
      <c r="B1513" s="15" t="s">
        <v>1390</v>
      </c>
      <c r="C1513" s="22">
        <v>2015</v>
      </c>
      <c r="D1513" s="13" t="s">
        <v>2020</v>
      </c>
      <c r="E1513" s="11">
        <v>222735.44999999998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105</v>
      </c>
      <c r="P1513" s="11">
        <v>222735.44999999998</v>
      </c>
      <c r="Q1513" s="10">
        <v>0</v>
      </c>
      <c r="R1513" s="14">
        <v>0</v>
      </c>
      <c r="S1513" s="9"/>
      <c r="T1513" s="9"/>
    </row>
    <row r="1514" spans="1:20" ht="31.5">
      <c r="A1514" s="13">
        <f t="shared" si="171"/>
        <v>1262</v>
      </c>
      <c r="B1514" s="15" t="s">
        <v>1391</v>
      </c>
      <c r="C1514" s="22">
        <v>2015</v>
      </c>
      <c r="D1514" s="13" t="s">
        <v>2020</v>
      </c>
      <c r="E1514" s="11">
        <v>222735.44999999998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105</v>
      </c>
      <c r="P1514" s="11">
        <v>222735.44999999998</v>
      </c>
      <c r="Q1514" s="10">
        <v>0</v>
      </c>
      <c r="R1514" s="14">
        <v>0</v>
      </c>
      <c r="S1514" s="9"/>
      <c r="T1514" s="9"/>
    </row>
    <row r="1515" spans="1:20" ht="47.25">
      <c r="A1515" s="13">
        <f t="shared" si="171"/>
        <v>1263</v>
      </c>
      <c r="B1515" s="15" t="s">
        <v>1392</v>
      </c>
      <c r="C1515" s="22" t="s">
        <v>2062</v>
      </c>
      <c r="D1515" s="13" t="s">
        <v>2153</v>
      </c>
      <c r="E1515" s="11">
        <v>249887.962</v>
      </c>
      <c r="F1515" s="11">
        <v>0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117.8</v>
      </c>
      <c r="P1515" s="11">
        <v>249887.962</v>
      </c>
      <c r="Q1515" s="10">
        <v>0</v>
      </c>
      <c r="R1515" s="14">
        <v>0</v>
      </c>
      <c r="S1515" s="9"/>
      <c r="T1515" s="9"/>
    </row>
    <row r="1516" spans="1:20" ht="31.5">
      <c r="A1516" s="13">
        <f t="shared" si="171"/>
        <v>1264</v>
      </c>
      <c r="B1516" s="15" t="s">
        <v>1393</v>
      </c>
      <c r="C1516" s="22"/>
      <c r="D1516" s="13"/>
      <c r="E1516" s="11">
        <v>331345.49799999996</v>
      </c>
      <c r="F1516" s="11">
        <v>0</v>
      </c>
      <c r="G1516" s="11">
        <v>0</v>
      </c>
      <c r="H1516" s="11">
        <v>0</v>
      </c>
      <c r="I1516" s="11">
        <v>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156.2</v>
      </c>
      <c r="P1516" s="11">
        <v>331345.49799999996</v>
      </c>
      <c r="Q1516" s="10">
        <v>0</v>
      </c>
      <c r="R1516" s="14">
        <v>0</v>
      </c>
      <c r="S1516" s="9"/>
      <c r="T1516" s="9"/>
    </row>
    <row r="1517" spans="1:20" ht="31.5">
      <c r="A1517" s="13">
        <f t="shared" si="171"/>
        <v>1265</v>
      </c>
      <c r="B1517" s="15" t="s">
        <v>1916</v>
      </c>
      <c r="C1517" s="22"/>
      <c r="D1517" s="13"/>
      <c r="E1517" s="11">
        <v>146369.01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69</v>
      </c>
      <c r="P1517" s="11">
        <v>146369.01</v>
      </c>
      <c r="Q1517" s="10">
        <v>0</v>
      </c>
      <c r="R1517" s="14">
        <v>0</v>
      </c>
      <c r="S1517" s="9"/>
      <c r="T1517" s="9"/>
    </row>
    <row r="1518" spans="1:20" ht="31.5">
      <c r="A1518" s="13">
        <f t="shared" si="171"/>
        <v>1266</v>
      </c>
      <c r="B1518" s="15" t="s">
        <v>1917</v>
      </c>
      <c r="C1518" s="22">
        <v>2010</v>
      </c>
      <c r="D1518" s="13" t="s">
        <v>2020</v>
      </c>
      <c r="E1518" s="11">
        <v>200674.03399999999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94.6</v>
      </c>
      <c r="P1518" s="11">
        <v>200674.03399999999</v>
      </c>
      <c r="Q1518" s="10">
        <v>0</v>
      </c>
      <c r="R1518" s="14">
        <v>0</v>
      </c>
      <c r="S1518" s="9"/>
      <c r="T1518" s="9"/>
    </row>
    <row r="1519" spans="1:20" ht="31.5">
      <c r="A1519" s="13">
        <f t="shared" si="171"/>
        <v>1267</v>
      </c>
      <c r="B1519" s="15" t="s">
        <v>1918</v>
      </c>
      <c r="C1519" s="22"/>
      <c r="D1519" s="13"/>
      <c r="E1519" s="11">
        <v>324133.112</v>
      </c>
      <c r="F1519" s="11">
        <v>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152.8</v>
      </c>
      <c r="P1519" s="11">
        <v>324133.112</v>
      </c>
      <c r="Q1519" s="10">
        <v>0</v>
      </c>
      <c r="R1519" s="14">
        <v>0</v>
      </c>
      <c r="S1519" s="9"/>
      <c r="T1519" s="9"/>
    </row>
    <row r="1520" spans="1:20" ht="15.75" customHeight="1">
      <c r="A1520" s="35" t="s">
        <v>29</v>
      </c>
      <c r="B1520" s="35"/>
      <c r="C1520" s="35"/>
      <c r="D1520" s="35"/>
      <c r="E1520" s="14">
        <f>SUM(E1509:E1519)</f>
        <v>2607489.668</v>
      </c>
      <c r="F1520" s="14">
        <f aca="true" t="shared" si="172" ref="F1520:R1520">SUM(F1509:F1519)</f>
        <v>0</v>
      </c>
      <c r="G1520" s="14">
        <f t="shared" si="172"/>
        <v>0</v>
      </c>
      <c r="H1520" s="14">
        <f t="shared" si="172"/>
        <v>0</v>
      </c>
      <c r="I1520" s="14">
        <f t="shared" si="172"/>
        <v>0</v>
      </c>
      <c r="J1520" s="14">
        <f t="shared" si="172"/>
        <v>0</v>
      </c>
      <c r="K1520" s="14">
        <f t="shared" si="172"/>
        <v>0</v>
      </c>
      <c r="L1520" s="14">
        <f t="shared" si="172"/>
        <v>0</v>
      </c>
      <c r="M1520" s="14">
        <f t="shared" si="172"/>
        <v>0</v>
      </c>
      <c r="N1520" s="14">
        <f t="shared" si="172"/>
        <v>0</v>
      </c>
      <c r="O1520" s="14">
        <f t="shared" si="172"/>
        <v>1229.1999999999998</v>
      </c>
      <c r="P1520" s="14">
        <f t="shared" si="172"/>
        <v>2607489.668</v>
      </c>
      <c r="Q1520" s="14">
        <f t="shared" si="172"/>
        <v>0</v>
      </c>
      <c r="R1520" s="14">
        <f t="shared" si="172"/>
        <v>0</v>
      </c>
      <c r="S1520" s="9"/>
      <c r="T1520" s="9"/>
    </row>
    <row r="1521" spans="1:20" ht="15.75">
      <c r="A1521" s="44" t="s">
        <v>126</v>
      </c>
      <c r="B1521" s="44"/>
      <c r="C1521" s="44"/>
      <c r="D1521" s="44"/>
      <c r="E1521" s="44"/>
      <c r="F1521" s="44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5"/>
      <c r="S1521" s="9"/>
      <c r="T1521" s="9"/>
    </row>
    <row r="1522" spans="1:20" ht="15.75">
      <c r="A1522" s="13">
        <f>A1519+1</f>
        <v>1268</v>
      </c>
      <c r="B1522" s="15" t="s">
        <v>1372</v>
      </c>
      <c r="C1522" s="13"/>
      <c r="D1522" s="13"/>
      <c r="E1522" s="11">
        <v>1587620.1552941175</v>
      </c>
      <c r="F1522" s="11">
        <v>0</v>
      </c>
      <c r="G1522" s="11">
        <v>0</v>
      </c>
      <c r="H1522" s="11">
        <v>0</v>
      </c>
      <c r="I1522" s="11">
        <v>740</v>
      </c>
      <c r="J1522" s="11">
        <v>1239787.29</v>
      </c>
      <c r="K1522" s="11">
        <v>0</v>
      </c>
      <c r="L1522" s="11">
        <v>0</v>
      </c>
      <c r="M1522" s="11">
        <v>144</v>
      </c>
      <c r="N1522" s="11">
        <v>93278.06117647058</v>
      </c>
      <c r="O1522" s="11">
        <v>120</v>
      </c>
      <c r="P1522" s="11">
        <v>254554.8</v>
      </c>
      <c r="Q1522" s="10">
        <v>0</v>
      </c>
      <c r="R1522" s="14">
        <v>0</v>
      </c>
      <c r="S1522" s="9"/>
      <c r="T1522" s="9"/>
    </row>
    <row r="1523" spans="1:20" ht="15.75">
      <c r="A1523" s="13">
        <f>A1522+1</f>
        <v>1269</v>
      </c>
      <c r="B1523" s="15" t="s">
        <v>2204</v>
      </c>
      <c r="C1523" s="13"/>
      <c r="D1523" s="13"/>
      <c r="E1523" s="70">
        <v>1039325.01</v>
      </c>
      <c r="F1523" s="11"/>
      <c r="G1523" s="11"/>
      <c r="H1523" s="11"/>
      <c r="I1523" s="11">
        <v>389.1</v>
      </c>
      <c r="J1523" s="70">
        <v>1039325.01</v>
      </c>
      <c r="K1523" s="11"/>
      <c r="L1523" s="11"/>
      <c r="M1523" s="11"/>
      <c r="N1523" s="11"/>
      <c r="O1523" s="11"/>
      <c r="P1523" s="11"/>
      <c r="Q1523" s="10"/>
      <c r="R1523" s="14"/>
      <c r="S1523" s="9"/>
      <c r="T1523" s="9"/>
    </row>
    <row r="1524" spans="1:20" ht="15.75">
      <c r="A1524" s="13">
        <f>A1523+1</f>
        <v>1270</v>
      </c>
      <c r="B1524" s="15" t="s">
        <v>2205</v>
      </c>
      <c r="C1524" s="13"/>
      <c r="D1524" s="13"/>
      <c r="E1524" s="70">
        <v>1039325.01</v>
      </c>
      <c r="F1524" s="11"/>
      <c r="G1524" s="11"/>
      <c r="H1524" s="11"/>
      <c r="I1524" s="11">
        <v>389.1</v>
      </c>
      <c r="J1524" s="70">
        <v>1039325.01</v>
      </c>
      <c r="K1524" s="11"/>
      <c r="L1524" s="11"/>
      <c r="M1524" s="11"/>
      <c r="N1524" s="11"/>
      <c r="O1524" s="11"/>
      <c r="P1524" s="11"/>
      <c r="Q1524" s="10"/>
      <c r="R1524" s="14"/>
      <c r="S1524" s="9"/>
      <c r="T1524" s="9"/>
    </row>
    <row r="1525" spans="1:20" ht="15.75" customHeight="1">
      <c r="A1525" s="35" t="s">
        <v>29</v>
      </c>
      <c r="B1525" s="35"/>
      <c r="C1525" s="35"/>
      <c r="D1525" s="35"/>
      <c r="E1525" s="14">
        <f aca="true" t="shared" si="173" ref="E1525:J1525">SUM(E1522:E1524)</f>
        <v>3666270.175294117</v>
      </c>
      <c r="F1525" s="14">
        <f t="shared" si="173"/>
        <v>0</v>
      </c>
      <c r="G1525" s="14">
        <f t="shared" si="173"/>
        <v>0</v>
      </c>
      <c r="H1525" s="14">
        <f t="shared" si="173"/>
        <v>0</v>
      </c>
      <c r="I1525" s="14">
        <f t="shared" si="173"/>
        <v>1518.1999999999998</v>
      </c>
      <c r="J1525" s="14">
        <f t="shared" si="173"/>
        <v>3318437.3099999996</v>
      </c>
      <c r="K1525" s="14">
        <f aca="true" t="shared" si="174" ref="K1525:R1525">SUM(K1522)</f>
        <v>0</v>
      </c>
      <c r="L1525" s="14">
        <f t="shared" si="174"/>
        <v>0</v>
      </c>
      <c r="M1525" s="14">
        <f t="shared" si="174"/>
        <v>144</v>
      </c>
      <c r="N1525" s="14">
        <f t="shared" si="174"/>
        <v>93278.06117647058</v>
      </c>
      <c r="O1525" s="14">
        <f t="shared" si="174"/>
        <v>120</v>
      </c>
      <c r="P1525" s="14">
        <f t="shared" si="174"/>
        <v>254554.8</v>
      </c>
      <c r="Q1525" s="14">
        <f t="shared" si="174"/>
        <v>0</v>
      </c>
      <c r="R1525" s="14">
        <f t="shared" si="174"/>
        <v>0</v>
      </c>
      <c r="S1525" s="9"/>
      <c r="T1525" s="9"/>
    </row>
    <row r="1526" spans="1:20" ht="15.75">
      <c r="A1526" s="44" t="s">
        <v>1351</v>
      </c>
      <c r="B1526" s="44"/>
      <c r="C1526" s="44"/>
      <c r="D1526" s="44"/>
      <c r="E1526" s="44"/>
      <c r="F1526" s="44"/>
      <c r="G1526" s="44"/>
      <c r="H1526" s="44"/>
      <c r="I1526" s="44"/>
      <c r="J1526" s="44"/>
      <c r="K1526" s="44"/>
      <c r="L1526" s="44"/>
      <c r="M1526" s="44"/>
      <c r="N1526" s="44"/>
      <c r="O1526" s="44"/>
      <c r="P1526" s="44"/>
      <c r="Q1526" s="44"/>
      <c r="R1526" s="45"/>
      <c r="S1526" s="9"/>
      <c r="T1526" s="9"/>
    </row>
    <row r="1527" spans="1:20" ht="31.5">
      <c r="A1527" s="13">
        <f>A1524+1</f>
        <v>1271</v>
      </c>
      <c r="B1527" s="15" t="s">
        <v>1352</v>
      </c>
      <c r="C1527" s="22"/>
      <c r="D1527" s="13"/>
      <c r="E1527" s="11">
        <v>181158.166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85.4</v>
      </c>
      <c r="P1527" s="11">
        <v>181158.166</v>
      </c>
      <c r="Q1527" s="10">
        <v>0</v>
      </c>
      <c r="R1527" s="14">
        <v>0</v>
      </c>
      <c r="S1527" s="9"/>
      <c r="T1527" s="9"/>
    </row>
    <row r="1528" spans="1:20" ht="31.5">
      <c r="A1528" s="13">
        <f>A1527+1</f>
        <v>1272</v>
      </c>
      <c r="B1528" s="15" t="s">
        <v>1353</v>
      </c>
      <c r="C1528" s="22"/>
      <c r="D1528" s="13"/>
      <c r="E1528" s="11">
        <v>531088.9729411759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11">
        <v>387.72</v>
      </c>
      <c r="N1528" s="11">
        <v>531088.9729411759</v>
      </c>
      <c r="O1528" s="11">
        <v>0</v>
      </c>
      <c r="P1528" s="11">
        <v>0</v>
      </c>
      <c r="Q1528" s="10">
        <v>0</v>
      </c>
      <c r="R1528" s="14">
        <v>0</v>
      </c>
      <c r="S1528" s="9"/>
      <c r="T1528" s="9"/>
    </row>
    <row r="1529" spans="1:20" ht="31.5">
      <c r="A1529" s="13">
        <f aca="true" t="shared" si="175" ref="A1529:A1551">A1528+1</f>
        <v>1273</v>
      </c>
      <c r="B1529" s="15" t="s">
        <v>1354</v>
      </c>
      <c r="C1529" s="22"/>
      <c r="D1529" s="13"/>
      <c r="E1529" s="11">
        <v>605306.1457058819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  <c r="K1529" s="11">
        <v>0</v>
      </c>
      <c r="L1529" s="11">
        <v>0</v>
      </c>
      <c r="M1529" s="11">
        <v>353.01</v>
      </c>
      <c r="N1529" s="11">
        <v>483544.09970588185</v>
      </c>
      <c r="O1529" s="11">
        <v>57.4</v>
      </c>
      <c r="P1529" s="11">
        <v>121762.046</v>
      </c>
      <c r="Q1529" s="10">
        <v>0</v>
      </c>
      <c r="R1529" s="14">
        <v>0</v>
      </c>
      <c r="S1529" s="9"/>
      <c r="T1529" s="9"/>
    </row>
    <row r="1530" spans="1:20" ht="31.5">
      <c r="A1530" s="13">
        <f t="shared" si="175"/>
        <v>1274</v>
      </c>
      <c r="B1530" s="15" t="s">
        <v>1355</v>
      </c>
      <c r="C1530" s="22"/>
      <c r="D1530" s="13"/>
      <c r="E1530" s="11">
        <v>355839.7181176469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88.5</v>
      </c>
      <c r="N1530" s="11">
        <v>121225.04411764693</v>
      </c>
      <c r="O1530" s="11">
        <v>110.6</v>
      </c>
      <c r="P1530" s="11">
        <v>234614.67399999997</v>
      </c>
      <c r="Q1530" s="10">
        <v>0</v>
      </c>
      <c r="R1530" s="14">
        <v>0</v>
      </c>
      <c r="S1530" s="9"/>
      <c r="T1530" s="9"/>
    </row>
    <row r="1531" spans="1:20" ht="31.5">
      <c r="A1531" s="13">
        <f t="shared" si="175"/>
        <v>1275</v>
      </c>
      <c r="B1531" s="15" t="s">
        <v>1356</v>
      </c>
      <c r="C1531" s="22"/>
      <c r="D1531" s="13"/>
      <c r="E1531" s="11">
        <v>693872.9756862738</v>
      </c>
      <c r="F1531" s="11">
        <v>0</v>
      </c>
      <c r="G1531" s="11">
        <v>0</v>
      </c>
      <c r="H1531" s="11">
        <v>0</v>
      </c>
      <c r="I1531" s="11">
        <v>0</v>
      </c>
      <c r="J1531" s="11">
        <v>0</v>
      </c>
      <c r="K1531" s="11">
        <v>0</v>
      </c>
      <c r="L1531" s="11">
        <v>0</v>
      </c>
      <c r="M1531" s="11">
        <v>506.56</v>
      </c>
      <c r="N1531" s="11">
        <v>693872.9756862738</v>
      </c>
      <c r="O1531" s="11">
        <v>0</v>
      </c>
      <c r="P1531" s="11">
        <v>0</v>
      </c>
      <c r="Q1531" s="10">
        <v>0</v>
      </c>
      <c r="R1531" s="14">
        <v>0</v>
      </c>
      <c r="S1531" s="9"/>
      <c r="T1531" s="9"/>
    </row>
    <row r="1532" spans="1:20" ht="31.5">
      <c r="A1532" s="13">
        <f t="shared" si="175"/>
        <v>1276</v>
      </c>
      <c r="B1532" s="15" t="s">
        <v>1357</v>
      </c>
      <c r="C1532" s="22"/>
      <c r="D1532" s="13"/>
      <c r="E1532" s="11">
        <v>2553986.861568628</v>
      </c>
      <c r="F1532" s="11">
        <v>0</v>
      </c>
      <c r="G1532" s="11">
        <v>0</v>
      </c>
      <c r="H1532" s="11">
        <v>0</v>
      </c>
      <c r="I1532" s="11">
        <v>1230.2</v>
      </c>
      <c r="J1532" s="11">
        <v>2213913.7509803926</v>
      </c>
      <c r="K1532" s="11">
        <v>0</v>
      </c>
      <c r="L1532" s="11">
        <v>0</v>
      </c>
      <c r="M1532" s="11">
        <v>40.32</v>
      </c>
      <c r="N1532" s="11">
        <v>340073.1105882354</v>
      </c>
      <c r="O1532" s="11">
        <v>0</v>
      </c>
      <c r="P1532" s="11">
        <v>0</v>
      </c>
      <c r="Q1532" s="10">
        <v>0</v>
      </c>
      <c r="R1532" s="14">
        <v>0</v>
      </c>
      <c r="S1532" s="9"/>
      <c r="T1532" s="9"/>
    </row>
    <row r="1533" spans="1:20" ht="31.5">
      <c r="A1533" s="13">
        <f t="shared" si="175"/>
        <v>1277</v>
      </c>
      <c r="B1533" s="15" t="s">
        <v>1358</v>
      </c>
      <c r="C1533" s="22"/>
      <c r="D1533" s="13"/>
      <c r="E1533" s="11">
        <f>F1533+J1533+N1533</f>
        <v>12607448.23</v>
      </c>
      <c r="F1533" s="11">
        <v>6426102.79</v>
      </c>
      <c r="G1533" s="11">
        <v>0</v>
      </c>
      <c r="H1533" s="11">
        <v>0</v>
      </c>
      <c r="I1533" s="11">
        <v>856.7</v>
      </c>
      <c r="J1533" s="11">
        <v>1541751.59</v>
      </c>
      <c r="K1533" s="11">
        <v>0</v>
      </c>
      <c r="L1533" s="11">
        <v>0</v>
      </c>
      <c r="M1533" s="11">
        <v>2363.2</v>
      </c>
      <c r="N1533" s="11">
        <v>4639593.85</v>
      </c>
      <c r="O1533" s="11">
        <v>168.8</v>
      </c>
      <c r="P1533" s="11">
        <v>0</v>
      </c>
      <c r="Q1533" s="10">
        <v>0</v>
      </c>
      <c r="R1533" s="14">
        <v>0</v>
      </c>
      <c r="S1533" s="9"/>
      <c r="T1533" s="9"/>
    </row>
    <row r="1534" spans="1:20" ht="31.5">
      <c r="A1534" s="13">
        <f t="shared" si="175"/>
        <v>1278</v>
      </c>
      <c r="B1534" s="15" t="s">
        <v>1359</v>
      </c>
      <c r="C1534" s="22">
        <v>2015</v>
      </c>
      <c r="D1534" s="13" t="s">
        <v>1995</v>
      </c>
      <c r="E1534" s="11">
        <v>8528543.747058824</v>
      </c>
      <c r="F1534" s="11">
        <v>8528543.747058824</v>
      </c>
      <c r="G1534" s="11">
        <v>0</v>
      </c>
      <c r="H1534" s="11">
        <v>0</v>
      </c>
      <c r="I1534" s="11">
        <v>0</v>
      </c>
      <c r="J1534" s="11"/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0">
        <v>0</v>
      </c>
      <c r="R1534" s="14">
        <v>0</v>
      </c>
      <c r="S1534" s="9"/>
      <c r="T1534" s="9"/>
    </row>
    <row r="1535" spans="1:20" ht="31.5">
      <c r="A1535" s="13">
        <f t="shared" si="175"/>
        <v>1279</v>
      </c>
      <c r="B1535" s="75" t="s">
        <v>2351</v>
      </c>
      <c r="C1535" s="76"/>
      <c r="D1535" s="76"/>
      <c r="E1535" s="77">
        <v>7879252.548800001</v>
      </c>
      <c r="F1535" s="78">
        <v>7087907.480000001</v>
      </c>
      <c r="G1535" s="78">
        <v>0</v>
      </c>
      <c r="H1535" s="78">
        <v>0</v>
      </c>
      <c r="I1535" s="78">
        <v>0</v>
      </c>
      <c r="J1535" s="78">
        <v>0</v>
      </c>
      <c r="K1535" s="82"/>
      <c r="L1535" s="82"/>
      <c r="M1535" s="77">
        <v>264.12</v>
      </c>
      <c r="N1535" s="77">
        <v>791345.0688</v>
      </c>
      <c r="O1535" s="78">
        <v>220.1</v>
      </c>
      <c r="P1535" s="78" t="s">
        <v>2222</v>
      </c>
      <c r="Q1535" s="78">
        <v>0</v>
      </c>
      <c r="R1535" s="78">
        <v>0</v>
      </c>
      <c r="S1535" s="9"/>
      <c r="T1535" s="9"/>
    </row>
    <row r="1536" spans="1:20" ht="31.5">
      <c r="A1536" s="13">
        <f t="shared" si="175"/>
        <v>1280</v>
      </c>
      <c r="B1536" s="75" t="s">
        <v>2352</v>
      </c>
      <c r="C1536" s="76"/>
      <c r="D1536" s="76"/>
      <c r="E1536" s="77">
        <v>7004674.776699999</v>
      </c>
      <c r="F1536" s="78">
        <v>3313771.9359999998</v>
      </c>
      <c r="G1536" s="78">
        <v>0</v>
      </c>
      <c r="H1536" s="78">
        <v>0</v>
      </c>
      <c r="I1536" s="78">
        <v>840.8</v>
      </c>
      <c r="J1536" s="78">
        <v>2245860.88</v>
      </c>
      <c r="K1536" s="82"/>
      <c r="L1536" s="82"/>
      <c r="M1536" s="77">
        <v>1160.77</v>
      </c>
      <c r="N1536" s="77">
        <v>1445041.9607</v>
      </c>
      <c r="O1536" s="78">
        <v>123.2</v>
      </c>
      <c r="P1536" s="78" t="s">
        <v>2222</v>
      </c>
      <c r="Q1536" s="78">
        <v>0</v>
      </c>
      <c r="R1536" s="78">
        <v>0</v>
      </c>
      <c r="S1536" s="9"/>
      <c r="T1536" s="9"/>
    </row>
    <row r="1537" spans="1:20" ht="31.5">
      <c r="A1537" s="13">
        <f t="shared" si="175"/>
        <v>1281</v>
      </c>
      <c r="B1537" s="75" t="s">
        <v>2353</v>
      </c>
      <c r="C1537" s="76"/>
      <c r="D1537" s="76"/>
      <c r="E1537" s="77">
        <v>4377923.9997000005</v>
      </c>
      <c r="F1537" s="78">
        <v>1778037.5920000002</v>
      </c>
      <c r="G1537" s="78">
        <v>0</v>
      </c>
      <c r="H1537" s="78">
        <v>0</v>
      </c>
      <c r="I1537" s="78">
        <v>438.6</v>
      </c>
      <c r="J1537" s="78">
        <v>1171544.46</v>
      </c>
      <c r="K1537" s="82"/>
      <c r="L1537" s="82"/>
      <c r="M1537" s="77">
        <v>1160.77</v>
      </c>
      <c r="N1537" s="77">
        <v>1428341.9477</v>
      </c>
      <c r="O1537" s="78">
        <v>85.5</v>
      </c>
      <c r="P1537" s="78" t="s">
        <v>2222</v>
      </c>
      <c r="Q1537" s="78">
        <v>0</v>
      </c>
      <c r="R1537" s="78">
        <v>0</v>
      </c>
      <c r="S1537" s="9"/>
      <c r="T1537" s="9"/>
    </row>
    <row r="1538" spans="1:20" ht="31.5">
      <c r="A1538" s="13">
        <f t="shared" si="175"/>
        <v>1282</v>
      </c>
      <c r="B1538" s="75" t="s">
        <v>2354</v>
      </c>
      <c r="C1538" s="76"/>
      <c r="D1538" s="76"/>
      <c r="E1538" s="77">
        <v>4115302.3896999997</v>
      </c>
      <c r="F1538" s="78">
        <v>1615849.342</v>
      </c>
      <c r="G1538" s="78">
        <v>0</v>
      </c>
      <c r="H1538" s="78">
        <v>0</v>
      </c>
      <c r="I1538" s="78">
        <v>401</v>
      </c>
      <c r="J1538" s="78">
        <v>1071111.1</v>
      </c>
      <c r="K1538" s="82"/>
      <c r="L1538" s="82"/>
      <c r="M1538" s="77">
        <v>1160.77</v>
      </c>
      <c r="N1538" s="77">
        <v>1428341.9477</v>
      </c>
      <c r="O1538" s="78">
        <v>82</v>
      </c>
      <c r="P1538" s="78" t="s">
        <v>2222</v>
      </c>
      <c r="Q1538" s="78">
        <v>0</v>
      </c>
      <c r="R1538" s="78">
        <v>0</v>
      </c>
      <c r="S1538" s="9"/>
      <c r="T1538" s="9"/>
    </row>
    <row r="1539" spans="1:20" ht="31.5">
      <c r="A1539" s="13">
        <f t="shared" si="175"/>
        <v>1283</v>
      </c>
      <c r="B1539" s="75" t="s">
        <v>2355</v>
      </c>
      <c r="C1539" s="76"/>
      <c r="D1539" s="76"/>
      <c r="E1539" s="77">
        <v>8051735.2080000015</v>
      </c>
      <c r="F1539" s="78">
        <v>7236290.520000001</v>
      </c>
      <c r="G1539" s="78">
        <v>0</v>
      </c>
      <c r="H1539" s="78">
        <v>0</v>
      </c>
      <c r="I1539" s="78">
        <v>0</v>
      </c>
      <c r="J1539" s="78">
        <v>0</v>
      </c>
      <c r="K1539" s="82"/>
      <c r="L1539" s="82"/>
      <c r="M1539" s="77">
        <v>264</v>
      </c>
      <c r="N1539" s="77">
        <v>815444.6880000001</v>
      </c>
      <c r="O1539" s="78">
        <v>220</v>
      </c>
      <c r="P1539" s="78" t="s">
        <v>2222</v>
      </c>
      <c r="Q1539" s="78">
        <v>0</v>
      </c>
      <c r="R1539" s="78">
        <v>0</v>
      </c>
      <c r="S1539" s="9"/>
      <c r="T1539" s="9"/>
    </row>
    <row r="1540" spans="1:20" ht="31.5">
      <c r="A1540" s="13">
        <f t="shared" si="175"/>
        <v>1284</v>
      </c>
      <c r="B1540" s="75" t="s">
        <v>2356</v>
      </c>
      <c r="C1540" s="76"/>
      <c r="D1540" s="76"/>
      <c r="E1540" s="77">
        <v>13539847.9556</v>
      </c>
      <c r="F1540" s="78">
        <v>6334938.9856</v>
      </c>
      <c r="G1540" s="78">
        <v>0</v>
      </c>
      <c r="H1540" s="78">
        <v>0</v>
      </c>
      <c r="I1540" s="78">
        <v>1129.8</v>
      </c>
      <c r="J1540" s="78">
        <v>2033233.272</v>
      </c>
      <c r="K1540" s="82"/>
      <c r="L1540" s="82"/>
      <c r="M1540" s="77">
        <v>2588.6</v>
      </c>
      <c r="N1540" s="77">
        <v>5171675.698</v>
      </c>
      <c r="O1540" s="78">
        <v>184.9</v>
      </c>
      <c r="P1540" s="78" t="s">
        <v>2222</v>
      </c>
      <c r="Q1540" s="78">
        <v>0</v>
      </c>
      <c r="R1540" s="78">
        <v>0</v>
      </c>
      <c r="S1540" s="9"/>
      <c r="T1540" s="9"/>
    </row>
    <row r="1541" spans="1:20" ht="31.5">
      <c r="A1541" s="13">
        <f t="shared" si="175"/>
        <v>1285</v>
      </c>
      <c r="B1541" s="75" t="s">
        <v>2357</v>
      </c>
      <c r="C1541" s="76"/>
      <c r="D1541" s="76"/>
      <c r="E1541" s="77">
        <v>13175775.6536</v>
      </c>
      <c r="F1541" s="78">
        <v>6244378.3275999995</v>
      </c>
      <c r="G1541" s="78">
        <v>0</v>
      </c>
      <c r="H1541" s="78">
        <v>0</v>
      </c>
      <c r="I1541" s="78">
        <v>1144.5</v>
      </c>
      <c r="J1541" s="78">
        <v>2059687.9800000002</v>
      </c>
      <c r="K1541" s="82"/>
      <c r="L1541" s="82"/>
      <c r="M1541" s="77">
        <v>2622.2</v>
      </c>
      <c r="N1541" s="77">
        <v>4871709.346</v>
      </c>
      <c r="O1541" s="78">
        <v>187.3</v>
      </c>
      <c r="P1541" s="78" t="s">
        <v>2222</v>
      </c>
      <c r="Q1541" s="78">
        <v>0</v>
      </c>
      <c r="R1541" s="78">
        <v>0</v>
      </c>
      <c r="S1541" s="9"/>
      <c r="T1541" s="9"/>
    </row>
    <row r="1542" spans="1:20" ht="31.5">
      <c r="A1542" s="13">
        <f t="shared" si="175"/>
        <v>1286</v>
      </c>
      <c r="B1542" s="75" t="s">
        <v>2358</v>
      </c>
      <c r="C1542" s="76"/>
      <c r="D1542" s="76"/>
      <c r="E1542" s="77">
        <v>12659666.186639998</v>
      </c>
      <c r="F1542" s="78">
        <v>5472404.154399999</v>
      </c>
      <c r="G1542" s="78">
        <v>0</v>
      </c>
      <c r="H1542" s="78">
        <v>0</v>
      </c>
      <c r="I1542" s="78">
        <v>885.78</v>
      </c>
      <c r="J1542" s="78">
        <v>1594085.1192</v>
      </c>
      <c r="K1542" s="82"/>
      <c r="L1542" s="82"/>
      <c r="M1542" s="77">
        <v>2321.2</v>
      </c>
      <c r="N1542" s="77">
        <v>5593176.913039999</v>
      </c>
      <c r="O1542" s="78">
        <v>165.8</v>
      </c>
      <c r="P1542" s="78" t="s">
        <v>2222</v>
      </c>
      <c r="Q1542" s="78">
        <v>0</v>
      </c>
      <c r="R1542" s="78">
        <v>0</v>
      </c>
      <c r="S1542" s="9"/>
      <c r="T1542" s="9"/>
    </row>
    <row r="1543" spans="1:20" ht="31.5">
      <c r="A1543" s="13">
        <f t="shared" si="175"/>
        <v>1287</v>
      </c>
      <c r="B1543" s="75" t="s">
        <v>2359</v>
      </c>
      <c r="C1543" s="76"/>
      <c r="D1543" s="76"/>
      <c r="E1543" s="77">
        <v>12609851.3968</v>
      </c>
      <c r="F1543" s="78">
        <v>6420124.544799999</v>
      </c>
      <c r="G1543" s="78">
        <v>0</v>
      </c>
      <c r="H1543" s="78">
        <v>0</v>
      </c>
      <c r="I1543" s="78">
        <v>860.3</v>
      </c>
      <c r="J1543" s="78">
        <v>1548230.292</v>
      </c>
      <c r="K1543" s="82"/>
      <c r="L1543" s="82"/>
      <c r="M1543" s="77">
        <v>2364.6</v>
      </c>
      <c r="N1543" s="77">
        <v>4641496.56</v>
      </c>
      <c r="O1543" s="78">
        <v>168.9</v>
      </c>
      <c r="P1543" s="78" t="s">
        <v>2222</v>
      </c>
      <c r="Q1543" s="78">
        <v>0</v>
      </c>
      <c r="R1543" s="78">
        <v>0</v>
      </c>
      <c r="S1543" s="9"/>
      <c r="T1543" s="9"/>
    </row>
    <row r="1544" spans="1:20" ht="31.5">
      <c r="A1544" s="13">
        <f t="shared" si="175"/>
        <v>1288</v>
      </c>
      <c r="B1544" s="75" t="s">
        <v>2360</v>
      </c>
      <c r="C1544" s="76"/>
      <c r="D1544" s="76"/>
      <c r="E1544" s="77">
        <v>9555253.7542</v>
      </c>
      <c r="F1544" s="78">
        <v>4741284.279999999</v>
      </c>
      <c r="G1544" s="78">
        <v>0</v>
      </c>
      <c r="H1544" s="78">
        <v>0</v>
      </c>
      <c r="I1544" s="78">
        <v>636.7</v>
      </c>
      <c r="J1544" s="78">
        <v>1145830.7880000002</v>
      </c>
      <c r="K1544" s="82"/>
      <c r="L1544" s="82"/>
      <c r="M1544" s="77">
        <v>1831.2</v>
      </c>
      <c r="N1544" s="77">
        <v>3668138.6862</v>
      </c>
      <c r="O1544" s="78">
        <v>130.8</v>
      </c>
      <c r="P1544" s="78" t="s">
        <v>2222</v>
      </c>
      <c r="Q1544" s="78">
        <v>0</v>
      </c>
      <c r="R1544" s="78">
        <v>0</v>
      </c>
      <c r="S1544" s="9"/>
      <c r="T1544" s="9"/>
    </row>
    <row r="1545" spans="1:20" ht="31.5">
      <c r="A1545" s="13">
        <f t="shared" si="175"/>
        <v>1289</v>
      </c>
      <c r="B1545" s="75" t="s">
        <v>2361</v>
      </c>
      <c r="C1545" s="76"/>
      <c r="D1545" s="76"/>
      <c r="E1545" s="77">
        <v>8471935.319840001</v>
      </c>
      <c r="F1545" s="78">
        <v>5507065.880000001</v>
      </c>
      <c r="G1545" s="78">
        <v>0</v>
      </c>
      <c r="H1545" s="78">
        <v>0</v>
      </c>
      <c r="I1545" s="78">
        <v>870</v>
      </c>
      <c r="J1545" s="78">
        <v>1565686.8</v>
      </c>
      <c r="K1545" s="82"/>
      <c r="L1545" s="82"/>
      <c r="M1545" s="77">
        <v>194.88</v>
      </c>
      <c r="N1545" s="77">
        <v>1399182.63984</v>
      </c>
      <c r="O1545" s="78">
        <v>162.4</v>
      </c>
      <c r="P1545" s="78" t="s">
        <v>2222</v>
      </c>
      <c r="Q1545" s="78">
        <v>0</v>
      </c>
      <c r="R1545" s="78">
        <v>0</v>
      </c>
      <c r="S1545" s="9"/>
      <c r="T1545" s="9"/>
    </row>
    <row r="1546" spans="1:20" ht="31.5">
      <c r="A1546" s="13">
        <f t="shared" si="175"/>
        <v>1290</v>
      </c>
      <c r="B1546" s="15" t="s">
        <v>1360</v>
      </c>
      <c r="C1546" s="22"/>
      <c r="D1546" s="13"/>
      <c r="E1546" s="11">
        <v>2858886.930392157</v>
      </c>
      <c r="F1546" s="11">
        <v>2858886.930392157</v>
      </c>
      <c r="G1546" s="11">
        <v>0</v>
      </c>
      <c r="H1546" s="11">
        <v>0</v>
      </c>
      <c r="I1546" s="11">
        <v>0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0">
        <v>0</v>
      </c>
      <c r="R1546" s="14">
        <v>0</v>
      </c>
      <c r="S1546" s="9"/>
      <c r="T1546" s="9"/>
    </row>
    <row r="1547" spans="1:20" ht="31.5">
      <c r="A1547" s="13">
        <f t="shared" si="175"/>
        <v>1291</v>
      </c>
      <c r="B1547" s="15" t="s">
        <v>1361</v>
      </c>
      <c r="C1547" s="22"/>
      <c r="D1547" s="13"/>
      <c r="E1547" s="11">
        <v>3000401.196666667</v>
      </c>
      <c r="F1547" s="11">
        <v>3000401.196666667</v>
      </c>
      <c r="G1547" s="11">
        <v>0</v>
      </c>
      <c r="H1547" s="11">
        <v>0</v>
      </c>
      <c r="I1547" s="11">
        <v>0</v>
      </c>
      <c r="J1547" s="11">
        <v>0</v>
      </c>
      <c r="K1547" s="11">
        <v>0</v>
      </c>
      <c r="L1547" s="11">
        <v>0</v>
      </c>
      <c r="M1547" s="11">
        <v>0</v>
      </c>
      <c r="N1547" s="11">
        <v>0</v>
      </c>
      <c r="O1547" s="11">
        <v>0</v>
      </c>
      <c r="P1547" s="11">
        <v>0</v>
      </c>
      <c r="Q1547" s="10">
        <v>0</v>
      </c>
      <c r="R1547" s="14">
        <v>0</v>
      </c>
      <c r="S1547" s="9"/>
      <c r="T1547" s="9"/>
    </row>
    <row r="1548" spans="1:20" ht="31.5">
      <c r="A1548" s="13">
        <f t="shared" si="175"/>
        <v>1292</v>
      </c>
      <c r="B1548" s="15" t="s">
        <v>1362</v>
      </c>
      <c r="C1548" s="22"/>
      <c r="D1548" s="13"/>
      <c r="E1548" s="11">
        <v>468465.6836</v>
      </c>
      <c r="F1548" s="11">
        <v>0</v>
      </c>
      <c r="G1548" s="11">
        <v>0</v>
      </c>
      <c r="H1548" s="11">
        <v>0</v>
      </c>
      <c r="I1548" s="11">
        <v>0</v>
      </c>
      <c r="J1548" s="11">
        <v>0</v>
      </c>
      <c r="K1548" s="11">
        <v>0</v>
      </c>
      <c r="L1548" s="11">
        <v>0</v>
      </c>
      <c r="M1548" s="11">
        <v>0</v>
      </c>
      <c r="N1548" s="11">
        <v>0</v>
      </c>
      <c r="O1548" s="11">
        <v>220.84</v>
      </c>
      <c r="P1548" s="11">
        <v>468465.6836</v>
      </c>
      <c r="Q1548" s="10">
        <v>0</v>
      </c>
      <c r="R1548" s="14">
        <v>0</v>
      </c>
      <c r="S1548" s="9"/>
      <c r="T1548" s="9"/>
    </row>
    <row r="1549" spans="1:20" ht="31.5">
      <c r="A1549" s="13">
        <f t="shared" si="175"/>
        <v>1293</v>
      </c>
      <c r="B1549" s="15" t="s">
        <v>1363</v>
      </c>
      <c r="C1549" s="22"/>
      <c r="D1549" s="13"/>
      <c r="E1549" s="11">
        <v>390813.8749019607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71.6</v>
      </c>
      <c r="N1549" s="11">
        <v>98075.85490196067</v>
      </c>
      <c r="O1549" s="11">
        <v>138</v>
      </c>
      <c r="P1549" s="11">
        <v>292738.02</v>
      </c>
      <c r="Q1549" s="10">
        <v>0</v>
      </c>
      <c r="R1549" s="14">
        <v>0</v>
      </c>
      <c r="S1549" s="9"/>
      <c r="T1549" s="9"/>
    </row>
    <row r="1550" spans="1:20" ht="31.5">
      <c r="A1550" s="13">
        <f t="shared" si="175"/>
        <v>1294</v>
      </c>
      <c r="B1550" s="15" t="s">
        <v>1364</v>
      </c>
      <c r="C1550" s="22"/>
      <c r="D1550" s="13"/>
      <c r="E1550" s="11">
        <f>F1550+J1550+N1550</f>
        <v>13520544.37588235</v>
      </c>
      <c r="F1550" s="11">
        <v>6407866.48</v>
      </c>
      <c r="G1550" s="11">
        <v>0</v>
      </c>
      <c r="H1550" s="11">
        <v>0</v>
      </c>
      <c r="I1550" s="11">
        <v>891.5</v>
      </c>
      <c r="J1550" s="11">
        <v>1604379</v>
      </c>
      <c r="K1550" s="11">
        <v>0</v>
      </c>
      <c r="L1550" s="11">
        <v>0</v>
      </c>
      <c r="M1550" s="11">
        <v>2423.4</v>
      </c>
      <c r="N1550" s="11">
        <f>1427815.99+4080482.90588235</f>
        <v>5508298.89588235</v>
      </c>
      <c r="O1550" s="11">
        <v>173.1</v>
      </c>
      <c r="P1550" s="11">
        <v>0</v>
      </c>
      <c r="Q1550" s="10">
        <v>0</v>
      </c>
      <c r="R1550" s="14">
        <v>0</v>
      </c>
      <c r="S1550" s="9"/>
      <c r="T1550" s="9"/>
    </row>
    <row r="1551" spans="1:20" ht="31.5">
      <c r="A1551" s="13">
        <f t="shared" si="175"/>
        <v>1295</v>
      </c>
      <c r="B1551" s="15" t="s">
        <v>1377</v>
      </c>
      <c r="C1551" s="22"/>
      <c r="D1551" s="13"/>
      <c r="E1551" s="11">
        <v>267197.6884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125.96</v>
      </c>
      <c r="P1551" s="11">
        <v>267197.6884</v>
      </c>
      <c r="Q1551" s="10">
        <v>0</v>
      </c>
      <c r="R1551" s="14">
        <v>0</v>
      </c>
      <c r="S1551" s="9"/>
      <c r="T1551" s="9"/>
    </row>
    <row r="1552" spans="1:20" ht="15.75" customHeight="1">
      <c r="A1552" s="35" t="s">
        <v>29</v>
      </c>
      <c r="B1552" s="35"/>
      <c r="C1552" s="35"/>
      <c r="D1552" s="35"/>
      <c r="E1552" s="14">
        <f aca="true" t="shared" si="176" ref="E1552:R1552">SUM(E1527:E1551)</f>
        <v>148004773.75650156</v>
      </c>
      <c r="F1552" s="14">
        <f t="shared" si="176"/>
        <v>82973854.18651767</v>
      </c>
      <c r="G1552" s="14">
        <f t="shared" si="176"/>
        <v>0</v>
      </c>
      <c r="H1552" s="14">
        <f t="shared" si="176"/>
        <v>0</v>
      </c>
      <c r="I1552" s="14">
        <f t="shared" si="176"/>
        <v>10185.88</v>
      </c>
      <c r="J1552" s="14">
        <f t="shared" si="176"/>
        <v>19795315.032180395</v>
      </c>
      <c r="K1552" s="14">
        <f t="shared" si="176"/>
        <v>0</v>
      </c>
      <c r="L1552" s="14">
        <f t="shared" si="176"/>
        <v>0</v>
      </c>
      <c r="M1552" s="14">
        <f t="shared" si="176"/>
        <v>22167.420000000002</v>
      </c>
      <c r="N1552" s="14">
        <f t="shared" si="176"/>
        <v>43669668.25980352</v>
      </c>
      <c r="O1552" s="14">
        <f t="shared" si="176"/>
        <v>2811</v>
      </c>
      <c r="P1552" s="14">
        <f t="shared" si="176"/>
        <v>1565936.278</v>
      </c>
      <c r="Q1552" s="14">
        <f t="shared" si="176"/>
        <v>0</v>
      </c>
      <c r="R1552" s="14">
        <f t="shared" si="176"/>
        <v>0</v>
      </c>
      <c r="S1552" s="9"/>
      <c r="T1552" s="9"/>
    </row>
    <row r="1553" spans="1:20" ht="15.75">
      <c r="A1553" s="44" t="s">
        <v>1384</v>
      </c>
      <c r="B1553" s="44"/>
      <c r="C1553" s="44"/>
      <c r="D1553" s="44"/>
      <c r="E1553" s="44"/>
      <c r="F1553" s="44"/>
      <c r="G1553" s="44"/>
      <c r="H1553" s="44"/>
      <c r="I1553" s="44"/>
      <c r="J1553" s="44"/>
      <c r="K1553" s="44"/>
      <c r="L1553" s="44"/>
      <c r="M1553" s="44"/>
      <c r="N1553" s="44"/>
      <c r="O1553" s="44"/>
      <c r="P1553" s="44"/>
      <c r="Q1553" s="44"/>
      <c r="R1553" s="45"/>
      <c r="S1553" s="9"/>
      <c r="T1553" s="9"/>
    </row>
    <row r="1554" spans="1:20" ht="31.5">
      <c r="A1554" s="13">
        <f>A1551+1</f>
        <v>1296</v>
      </c>
      <c r="B1554" s="15" t="s">
        <v>1385</v>
      </c>
      <c r="C1554" s="13"/>
      <c r="D1554" s="13"/>
      <c r="E1554" s="11">
        <v>1311538.2220588236</v>
      </c>
      <c r="F1554" s="11">
        <v>0</v>
      </c>
      <c r="G1554" s="11">
        <v>0</v>
      </c>
      <c r="H1554" s="11">
        <v>0</v>
      </c>
      <c r="I1554" s="11">
        <v>881</v>
      </c>
      <c r="J1554" s="11">
        <v>1311538.2220588236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0">
        <v>0</v>
      </c>
      <c r="R1554" s="14">
        <v>0</v>
      </c>
      <c r="S1554" s="9"/>
      <c r="T1554" s="9"/>
    </row>
    <row r="1555" spans="1:20" ht="15.75" customHeight="1">
      <c r="A1555" s="35" t="s">
        <v>29</v>
      </c>
      <c r="B1555" s="35"/>
      <c r="C1555" s="35"/>
      <c r="D1555" s="35"/>
      <c r="E1555" s="14">
        <f>SUM(E1554)</f>
        <v>1311538.2220588236</v>
      </c>
      <c r="F1555" s="14">
        <f aca="true" t="shared" si="177" ref="F1555:R1555">SUM(F1554)</f>
        <v>0</v>
      </c>
      <c r="G1555" s="14">
        <f t="shared" si="177"/>
        <v>0</v>
      </c>
      <c r="H1555" s="14">
        <f t="shared" si="177"/>
        <v>0</v>
      </c>
      <c r="I1555" s="14">
        <f t="shared" si="177"/>
        <v>881</v>
      </c>
      <c r="J1555" s="14">
        <f t="shared" si="177"/>
        <v>1311538.2220588236</v>
      </c>
      <c r="K1555" s="14">
        <f t="shared" si="177"/>
        <v>0</v>
      </c>
      <c r="L1555" s="14">
        <f t="shared" si="177"/>
        <v>0</v>
      </c>
      <c r="M1555" s="14">
        <f t="shared" si="177"/>
        <v>0</v>
      </c>
      <c r="N1555" s="14">
        <f t="shared" si="177"/>
        <v>0</v>
      </c>
      <c r="O1555" s="14">
        <f t="shared" si="177"/>
        <v>0</v>
      </c>
      <c r="P1555" s="14">
        <f t="shared" si="177"/>
        <v>0</v>
      </c>
      <c r="Q1555" s="14">
        <f t="shared" si="177"/>
        <v>0</v>
      </c>
      <c r="R1555" s="14">
        <f t="shared" si="177"/>
        <v>0</v>
      </c>
      <c r="S1555" s="9"/>
      <c r="T1555" s="9"/>
    </row>
    <row r="1556" spans="1:20" ht="15.75">
      <c r="A1556" s="44" t="s">
        <v>1380</v>
      </c>
      <c r="B1556" s="44"/>
      <c r="C1556" s="44"/>
      <c r="D1556" s="44"/>
      <c r="E1556" s="44"/>
      <c r="F1556" s="44"/>
      <c r="G1556" s="44"/>
      <c r="H1556" s="44"/>
      <c r="I1556" s="44"/>
      <c r="J1556" s="44"/>
      <c r="K1556" s="44"/>
      <c r="L1556" s="44"/>
      <c r="M1556" s="44"/>
      <c r="N1556" s="44"/>
      <c r="O1556" s="44"/>
      <c r="P1556" s="44"/>
      <c r="Q1556" s="44"/>
      <c r="R1556" s="45"/>
      <c r="S1556" s="9"/>
      <c r="T1556" s="9"/>
    </row>
    <row r="1557" spans="1:20" ht="31.5">
      <c r="A1557" s="13">
        <f>A1554+1</f>
        <v>1297</v>
      </c>
      <c r="B1557" s="15" t="s">
        <v>1381</v>
      </c>
      <c r="C1557" s="22">
        <v>2015</v>
      </c>
      <c r="D1557" s="13" t="s">
        <v>2063</v>
      </c>
      <c r="E1557" s="11">
        <v>2945934.323529412</v>
      </c>
      <c r="F1557" s="11">
        <v>0</v>
      </c>
      <c r="G1557" s="11"/>
      <c r="H1557" s="11">
        <v>0</v>
      </c>
      <c r="I1557" s="11">
        <v>845</v>
      </c>
      <c r="J1557" s="11">
        <v>1552488.6764705882</v>
      </c>
      <c r="K1557" s="11">
        <v>0</v>
      </c>
      <c r="L1557" s="11">
        <v>0</v>
      </c>
      <c r="M1557" s="11">
        <v>384</v>
      </c>
      <c r="N1557" s="11">
        <v>1393445.6470588236</v>
      </c>
      <c r="O1557" s="11">
        <v>0</v>
      </c>
      <c r="P1557" s="11">
        <v>0</v>
      </c>
      <c r="Q1557" s="10">
        <v>0</v>
      </c>
      <c r="R1557" s="14">
        <v>0</v>
      </c>
      <c r="S1557" s="9"/>
      <c r="T1557" s="9"/>
    </row>
    <row r="1558" spans="1:20" ht="15.75">
      <c r="A1558" s="13">
        <f>A1557+1</f>
        <v>1298</v>
      </c>
      <c r="B1558" s="15" t="s">
        <v>2203</v>
      </c>
      <c r="C1558" s="13">
        <v>1978</v>
      </c>
      <c r="D1558" s="13"/>
      <c r="E1558" s="11">
        <v>14095349.553000001</v>
      </c>
      <c r="F1558" s="11">
        <v>5593899.753999999</v>
      </c>
      <c r="G1558" s="11"/>
      <c r="H1558" s="11"/>
      <c r="I1558" s="11">
        <v>950</v>
      </c>
      <c r="J1558" s="11">
        <v>4703224.25</v>
      </c>
      <c r="K1558" s="11"/>
      <c r="L1558" s="11"/>
      <c r="M1558" s="11">
        <v>844.8</v>
      </c>
      <c r="N1558" s="11">
        <v>1162801.389</v>
      </c>
      <c r="O1558" s="11"/>
      <c r="P1558" s="11"/>
      <c r="Q1558" s="13">
        <v>2</v>
      </c>
      <c r="R1558" s="11">
        <v>2635424.16</v>
      </c>
      <c r="S1558" s="9"/>
      <c r="T1558" s="9"/>
    </row>
    <row r="1559" spans="1:20" ht="15.75" customHeight="1">
      <c r="A1559" s="35" t="s">
        <v>29</v>
      </c>
      <c r="B1559" s="35"/>
      <c r="C1559" s="35"/>
      <c r="D1559" s="35"/>
      <c r="E1559" s="14">
        <f>SUM(E1557:E1558)</f>
        <v>17041283.876529414</v>
      </c>
      <c r="F1559" s="14">
        <f>SUM(F1557:F1558)</f>
        <v>5593899.753999999</v>
      </c>
      <c r="G1559" s="14"/>
      <c r="H1559" s="14">
        <f>SUM(H1557)</f>
        <v>0</v>
      </c>
      <c r="I1559" s="14">
        <f>SUM(I1557:I1558)</f>
        <v>1795</v>
      </c>
      <c r="J1559" s="14">
        <f>SUM(J1557:J1558)</f>
        <v>6255712.926470588</v>
      </c>
      <c r="K1559" s="14">
        <f aca="true" t="shared" si="178" ref="K1559:Q1559">SUM(K1557:K1558)</f>
        <v>0</v>
      </c>
      <c r="L1559" s="14">
        <f t="shared" si="178"/>
        <v>0</v>
      </c>
      <c r="M1559" s="14">
        <f t="shared" si="178"/>
        <v>1228.8</v>
      </c>
      <c r="N1559" s="14">
        <f>SUM(N1557:N1558)</f>
        <v>2556247.0360588236</v>
      </c>
      <c r="O1559" s="14">
        <f t="shared" si="178"/>
        <v>0</v>
      </c>
      <c r="P1559" s="14">
        <f t="shared" si="178"/>
        <v>0</v>
      </c>
      <c r="Q1559" s="14">
        <f t="shared" si="178"/>
        <v>2</v>
      </c>
      <c r="R1559" s="14">
        <f>SUM(R1557:R1558)</f>
        <v>2635424.16</v>
      </c>
      <c r="S1559" s="9"/>
      <c r="T1559" s="9"/>
    </row>
    <row r="1560" spans="1:20" ht="15.75">
      <c r="A1560" s="44" t="s">
        <v>127</v>
      </c>
      <c r="B1560" s="44"/>
      <c r="C1560" s="44"/>
      <c r="D1560" s="44"/>
      <c r="E1560" s="44"/>
      <c r="F1560" s="44"/>
      <c r="G1560" s="44"/>
      <c r="H1560" s="44"/>
      <c r="I1560" s="44"/>
      <c r="J1560" s="44"/>
      <c r="K1560" s="44"/>
      <c r="L1560" s="44"/>
      <c r="M1560" s="44"/>
      <c r="N1560" s="44"/>
      <c r="O1560" s="44"/>
      <c r="P1560" s="44"/>
      <c r="Q1560" s="44"/>
      <c r="R1560" s="45"/>
      <c r="S1560" s="9"/>
      <c r="T1560" s="9"/>
    </row>
    <row r="1561" spans="1:20" ht="31.5">
      <c r="A1561" s="13">
        <f>A1558+1</f>
        <v>1299</v>
      </c>
      <c r="B1561" s="15" t="s">
        <v>1382</v>
      </c>
      <c r="C1561" s="13"/>
      <c r="D1561" s="13"/>
      <c r="E1561" s="11">
        <v>516375.41937254905</v>
      </c>
      <c r="F1561" s="11">
        <v>0</v>
      </c>
      <c r="G1561" s="11">
        <v>0</v>
      </c>
      <c r="H1561" s="11">
        <v>0</v>
      </c>
      <c r="I1561" s="11">
        <v>269.5</v>
      </c>
      <c r="J1561" s="11">
        <v>384431.18137254904</v>
      </c>
      <c r="K1561" s="11">
        <v>0</v>
      </c>
      <c r="L1561" s="11">
        <v>0</v>
      </c>
      <c r="M1561" s="11">
        <v>0</v>
      </c>
      <c r="N1561" s="11">
        <v>0</v>
      </c>
      <c r="O1561" s="11">
        <v>62.2</v>
      </c>
      <c r="P1561" s="11">
        <v>131944.238</v>
      </c>
      <c r="Q1561" s="10">
        <v>0</v>
      </c>
      <c r="R1561" s="14">
        <v>0</v>
      </c>
      <c r="S1561" s="9"/>
      <c r="T1561" s="9"/>
    </row>
    <row r="1562" spans="1:20" ht="31.5">
      <c r="A1562" s="13">
        <f>A1561+1</f>
        <v>1300</v>
      </c>
      <c r="B1562" s="15" t="s">
        <v>1383</v>
      </c>
      <c r="C1562" s="13"/>
      <c r="D1562" s="13"/>
      <c r="E1562" s="11">
        <v>1040259.2764705883</v>
      </c>
      <c r="F1562" s="11">
        <v>0</v>
      </c>
      <c r="G1562" s="11">
        <v>0</v>
      </c>
      <c r="H1562" s="11">
        <v>0</v>
      </c>
      <c r="I1562" s="11">
        <v>566.2</v>
      </c>
      <c r="J1562" s="11">
        <v>1040259.2764705883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0</v>
      </c>
      <c r="Q1562" s="10">
        <v>0</v>
      </c>
      <c r="R1562" s="14">
        <v>0</v>
      </c>
      <c r="S1562" s="9"/>
      <c r="T1562" s="9"/>
    </row>
    <row r="1563" spans="1:20" ht="15.75" customHeight="1">
      <c r="A1563" s="35" t="s">
        <v>29</v>
      </c>
      <c r="B1563" s="35"/>
      <c r="C1563" s="35"/>
      <c r="D1563" s="35"/>
      <c r="E1563" s="14">
        <f>SUM(E1561:E1562)</f>
        <v>1556634.6958431373</v>
      </c>
      <c r="F1563" s="14">
        <f aca="true" t="shared" si="179" ref="F1563:R1563">SUM(F1561:F1562)</f>
        <v>0</v>
      </c>
      <c r="G1563" s="14">
        <f t="shared" si="179"/>
        <v>0</v>
      </c>
      <c r="H1563" s="14">
        <f t="shared" si="179"/>
        <v>0</v>
      </c>
      <c r="I1563" s="14">
        <f t="shared" si="179"/>
        <v>835.7</v>
      </c>
      <c r="J1563" s="14">
        <f t="shared" si="179"/>
        <v>1424690.4578431374</v>
      </c>
      <c r="K1563" s="14">
        <f t="shared" si="179"/>
        <v>0</v>
      </c>
      <c r="L1563" s="14">
        <f t="shared" si="179"/>
        <v>0</v>
      </c>
      <c r="M1563" s="14">
        <f t="shared" si="179"/>
        <v>0</v>
      </c>
      <c r="N1563" s="14">
        <f t="shared" si="179"/>
        <v>0</v>
      </c>
      <c r="O1563" s="14">
        <f t="shared" si="179"/>
        <v>62.2</v>
      </c>
      <c r="P1563" s="14">
        <f t="shared" si="179"/>
        <v>131944.238</v>
      </c>
      <c r="Q1563" s="14">
        <f t="shared" si="179"/>
        <v>0</v>
      </c>
      <c r="R1563" s="14">
        <f t="shared" si="179"/>
        <v>0</v>
      </c>
      <c r="S1563" s="9"/>
      <c r="T1563" s="9"/>
    </row>
    <row r="1564" spans="1:20" ht="15.75">
      <c r="A1564" s="44" t="s">
        <v>1373</v>
      </c>
      <c r="B1564" s="44"/>
      <c r="C1564" s="44"/>
      <c r="D1564" s="44"/>
      <c r="E1564" s="44"/>
      <c r="F1564" s="44"/>
      <c r="G1564" s="44"/>
      <c r="H1564" s="44"/>
      <c r="I1564" s="44"/>
      <c r="J1564" s="44"/>
      <c r="K1564" s="44"/>
      <c r="L1564" s="44"/>
      <c r="M1564" s="44"/>
      <c r="N1564" s="44"/>
      <c r="O1564" s="44"/>
      <c r="P1564" s="44"/>
      <c r="Q1564" s="44"/>
      <c r="R1564" s="45"/>
      <c r="S1564" s="9"/>
      <c r="T1564" s="9"/>
    </row>
    <row r="1565" spans="1:20" ht="31.5">
      <c r="A1565" s="13">
        <f>A1562+1</f>
        <v>1301</v>
      </c>
      <c r="B1565" s="15" t="s">
        <v>1374</v>
      </c>
      <c r="C1565" s="13"/>
      <c r="D1565" s="13"/>
      <c r="E1565" s="11">
        <v>1053507.6490196078</v>
      </c>
      <c r="F1565" s="11">
        <v>0</v>
      </c>
      <c r="G1565" s="11">
        <v>0</v>
      </c>
      <c r="H1565" s="11">
        <v>0</v>
      </c>
      <c r="I1565" s="11">
        <v>585.4</v>
      </c>
      <c r="J1565" s="11">
        <v>1053507.6490196078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0">
        <v>0</v>
      </c>
      <c r="R1565" s="14">
        <v>0</v>
      </c>
      <c r="S1565" s="9"/>
      <c r="T1565" s="9"/>
    </row>
    <row r="1566" spans="1:20" ht="15.75" customHeight="1">
      <c r="A1566" s="35" t="s">
        <v>29</v>
      </c>
      <c r="B1566" s="35"/>
      <c r="C1566" s="35"/>
      <c r="D1566" s="35"/>
      <c r="E1566" s="14">
        <f>SUM(E1565)</f>
        <v>1053507.6490196078</v>
      </c>
      <c r="F1566" s="14">
        <f aca="true" t="shared" si="180" ref="F1566:R1566">SUM(F1565)</f>
        <v>0</v>
      </c>
      <c r="G1566" s="14">
        <f t="shared" si="180"/>
        <v>0</v>
      </c>
      <c r="H1566" s="14">
        <f t="shared" si="180"/>
        <v>0</v>
      </c>
      <c r="I1566" s="14">
        <f t="shared" si="180"/>
        <v>585.4</v>
      </c>
      <c r="J1566" s="14">
        <f t="shared" si="180"/>
        <v>1053507.6490196078</v>
      </c>
      <c r="K1566" s="14">
        <f t="shared" si="180"/>
        <v>0</v>
      </c>
      <c r="L1566" s="14">
        <f t="shared" si="180"/>
        <v>0</v>
      </c>
      <c r="M1566" s="14">
        <f t="shared" si="180"/>
        <v>0</v>
      </c>
      <c r="N1566" s="14">
        <f t="shared" si="180"/>
        <v>0</v>
      </c>
      <c r="O1566" s="14">
        <f t="shared" si="180"/>
        <v>0</v>
      </c>
      <c r="P1566" s="14">
        <f t="shared" si="180"/>
        <v>0</v>
      </c>
      <c r="Q1566" s="14">
        <f t="shared" si="180"/>
        <v>0</v>
      </c>
      <c r="R1566" s="14">
        <f t="shared" si="180"/>
        <v>0</v>
      </c>
      <c r="S1566" s="9"/>
      <c r="T1566" s="9"/>
    </row>
    <row r="1567" spans="1:20" ht="15.75">
      <c r="A1567" s="44" t="s">
        <v>1367</v>
      </c>
      <c r="B1567" s="44"/>
      <c r="C1567" s="44"/>
      <c r="D1567" s="44"/>
      <c r="E1567" s="44"/>
      <c r="F1567" s="44"/>
      <c r="G1567" s="44"/>
      <c r="H1567" s="44"/>
      <c r="I1567" s="44"/>
      <c r="J1567" s="44"/>
      <c r="K1567" s="44"/>
      <c r="L1567" s="44"/>
      <c r="M1567" s="44"/>
      <c r="N1567" s="44"/>
      <c r="O1567" s="44"/>
      <c r="P1567" s="44"/>
      <c r="Q1567" s="44"/>
      <c r="R1567" s="45"/>
      <c r="S1567" s="9"/>
      <c r="T1567" s="9"/>
    </row>
    <row r="1568" spans="1:20" ht="15.75">
      <c r="A1568" s="13">
        <f>A1565+1</f>
        <v>1302</v>
      </c>
      <c r="B1568" s="15" t="s">
        <v>1368</v>
      </c>
      <c r="C1568" s="13"/>
      <c r="D1568" s="13"/>
      <c r="E1568" s="11">
        <v>207886.41999999998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98</v>
      </c>
      <c r="P1568" s="11">
        <v>207886.41999999998</v>
      </c>
      <c r="Q1568" s="10">
        <v>0</v>
      </c>
      <c r="R1568" s="14">
        <v>0</v>
      </c>
      <c r="S1568" s="9"/>
      <c r="T1568" s="9"/>
    </row>
    <row r="1569" spans="1:20" ht="15.75">
      <c r="A1569" s="13">
        <f aca="true" t="shared" si="181" ref="A1569:A1574">A1568+1</f>
        <v>1303</v>
      </c>
      <c r="B1569" s="15" t="s">
        <v>1369</v>
      </c>
      <c r="C1569" s="13"/>
      <c r="D1569" s="13"/>
      <c r="E1569" s="11">
        <v>904555.2352941176</v>
      </c>
      <c r="F1569" s="11">
        <v>0</v>
      </c>
      <c r="G1569" s="11">
        <v>0</v>
      </c>
      <c r="H1569" s="11">
        <v>0</v>
      </c>
      <c r="I1569" s="11">
        <v>231</v>
      </c>
      <c r="J1569" s="11">
        <v>904555.2352941176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0">
        <v>0</v>
      </c>
      <c r="R1569" s="14">
        <v>0</v>
      </c>
      <c r="S1569" s="9"/>
      <c r="T1569" s="9"/>
    </row>
    <row r="1570" spans="1:20" ht="15.75">
      <c r="A1570" s="13">
        <f t="shared" si="181"/>
        <v>1304</v>
      </c>
      <c r="B1570" s="15" t="s">
        <v>1370</v>
      </c>
      <c r="C1570" s="13"/>
      <c r="D1570" s="13"/>
      <c r="E1570" s="11">
        <v>904555.2352941176</v>
      </c>
      <c r="F1570" s="11">
        <v>0</v>
      </c>
      <c r="G1570" s="11">
        <v>0</v>
      </c>
      <c r="H1570" s="11">
        <v>0</v>
      </c>
      <c r="I1570" s="11">
        <v>231</v>
      </c>
      <c r="J1570" s="11">
        <v>904555.2352941176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0">
        <v>0</v>
      </c>
      <c r="R1570" s="14">
        <v>0</v>
      </c>
      <c r="S1570" s="9"/>
      <c r="T1570" s="9"/>
    </row>
    <row r="1571" spans="1:20" ht="31.5">
      <c r="A1571" s="13">
        <f t="shared" si="181"/>
        <v>1305</v>
      </c>
      <c r="B1571" s="15" t="s">
        <v>1394</v>
      </c>
      <c r="C1571" s="13"/>
      <c r="D1571" s="13"/>
      <c r="E1571" s="11">
        <v>229990.2618</v>
      </c>
      <c r="F1571" s="11">
        <v>0</v>
      </c>
      <c r="G1571" s="11">
        <v>0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108.42</v>
      </c>
      <c r="P1571" s="11">
        <v>229990.2618</v>
      </c>
      <c r="Q1571" s="10">
        <v>0</v>
      </c>
      <c r="R1571" s="14">
        <v>0</v>
      </c>
      <c r="S1571" s="9"/>
      <c r="T1571" s="9"/>
    </row>
    <row r="1572" spans="1:20" ht="31.5">
      <c r="A1572" s="13">
        <f t="shared" si="181"/>
        <v>1306</v>
      </c>
      <c r="B1572" s="15" t="s">
        <v>1395</v>
      </c>
      <c r="C1572" s="13"/>
      <c r="D1572" s="13"/>
      <c r="E1572" s="11">
        <v>259221.638</v>
      </c>
      <c r="F1572" s="11">
        <v>0</v>
      </c>
      <c r="G1572" s="11">
        <v>0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122.2</v>
      </c>
      <c r="P1572" s="11">
        <v>259221.638</v>
      </c>
      <c r="Q1572" s="10">
        <v>0</v>
      </c>
      <c r="R1572" s="14">
        <v>0</v>
      </c>
      <c r="S1572" s="9"/>
      <c r="T1572" s="9"/>
    </row>
    <row r="1573" spans="1:20" ht="31.5">
      <c r="A1573" s="13">
        <f t="shared" si="181"/>
        <v>1307</v>
      </c>
      <c r="B1573" s="15" t="s">
        <v>1396</v>
      </c>
      <c r="C1573" s="13"/>
      <c r="D1573" s="13"/>
      <c r="E1573" s="11">
        <v>256676.09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121</v>
      </c>
      <c r="P1573" s="11">
        <v>256676.09</v>
      </c>
      <c r="Q1573" s="10">
        <v>0</v>
      </c>
      <c r="R1573" s="14">
        <v>0</v>
      </c>
      <c r="S1573" s="9"/>
      <c r="T1573" s="9"/>
    </row>
    <row r="1574" spans="1:20" ht="31.5">
      <c r="A1574" s="13">
        <f t="shared" si="181"/>
        <v>1308</v>
      </c>
      <c r="B1574" s="15" t="s">
        <v>1397</v>
      </c>
      <c r="C1574" s="13"/>
      <c r="D1574" s="13"/>
      <c r="E1574" s="11">
        <v>159351.3048</v>
      </c>
      <c r="F1574" s="11">
        <v>0</v>
      </c>
      <c r="G1574" s="11">
        <v>0</v>
      </c>
      <c r="H1574" s="11">
        <v>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75.12</v>
      </c>
      <c r="P1574" s="11">
        <v>159351.3048</v>
      </c>
      <c r="Q1574" s="10">
        <v>0</v>
      </c>
      <c r="R1574" s="14">
        <v>0</v>
      </c>
      <c r="S1574" s="9"/>
      <c r="T1574" s="9"/>
    </row>
    <row r="1575" spans="1:20" ht="15.75" customHeight="1">
      <c r="A1575" s="35" t="s">
        <v>29</v>
      </c>
      <c r="B1575" s="35"/>
      <c r="C1575" s="35"/>
      <c r="D1575" s="35"/>
      <c r="E1575" s="14">
        <f>SUM(E1568:E1574)</f>
        <v>2922236.185188235</v>
      </c>
      <c r="F1575" s="14">
        <f aca="true" t="shared" si="182" ref="F1575:R1575">SUM(F1568:F1574)</f>
        <v>0</v>
      </c>
      <c r="G1575" s="14">
        <f t="shared" si="182"/>
        <v>0</v>
      </c>
      <c r="H1575" s="14">
        <f t="shared" si="182"/>
        <v>0</v>
      </c>
      <c r="I1575" s="14">
        <f t="shared" si="182"/>
        <v>462</v>
      </c>
      <c r="J1575" s="14">
        <f t="shared" si="182"/>
        <v>1809110.4705882352</v>
      </c>
      <c r="K1575" s="14">
        <f t="shared" si="182"/>
        <v>0</v>
      </c>
      <c r="L1575" s="14">
        <f t="shared" si="182"/>
        <v>0</v>
      </c>
      <c r="M1575" s="14">
        <f t="shared" si="182"/>
        <v>0</v>
      </c>
      <c r="N1575" s="14">
        <f t="shared" si="182"/>
        <v>0</v>
      </c>
      <c r="O1575" s="14">
        <f t="shared" si="182"/>
        <v>524.74</v>
      </c>
      <c r="P1575" s="14">
        <f t="shared" si="182"/>
        <v>1113125.7146</v>
      </c>
      <c r="Q1575" s="14">
        <f t="shared" si="182"/>
        <v>0</v>
      </c>
      <c r="R1575" s="14">
        <f t="shared" si="182"/>
        <v>0</v>
      </c>
      <c r="S1575" s="9"/>
      <c r="T1575" s="9"/>
    </row>
    <row r="1576" spans="1:20" ht="15.75">
      <c r="A1576" s="44" t="s">
        <v>128</v>
      </c>
      <c r="B1576" s="44"/>
      <c r="C1576" s="44"/>
      <c r="D1576" s="44"/>
      <c r="E1576" s="44"/>
      <c r="F1576" s="44"/>
      <c r="G1576" s="44"/>
      <c r="H1576" s="44"/>
      <c r="I1576" s="44"/>
      <c r="J1576" s="44"/>
      <c r="K1576" s="44"/>
      <c r="L1576" s="44"/>
      <c r="M1576" s="44"/>
      <c r="N1576" s="44"/>
      <c r="O1576" s="44"/>
      <c r="P1576" s="44"/>
      <c r="Q1576" s="44"/>
      <c r="R1576" s="14"/>
      <c r="S1576" s="9"/>
      <c r="T1576" s="9"/>
    </row>
    <row r="1577" spans="1:20" ht="31.5">
      <c r="A1577" s="13">
        <f>A1574+1</f>
        <v>1309</v>
      </c>
      <c r="B1577" s="15" t="s">
        <v>1398</v>
      </c>
      <c r="C1577" s="13"/>
      <c r="D1577" s="13"/>
      <c r="E1577" s="11">
        <v>17231984.816666663</v>
      </c>
      <c r="F1577" s="11">
        <v>5136430.259803922</v>
      </c>
      <c r="G1577" s="11">
        <v>0</v>
      </c>
      <c r="H1577" s="11">
        <v>0</v>
      </c>
      <c r="I1577" s="11">
        <v>1728.3</v>
      </c>
      <c r="J1577" s="11">
        <v>8984406.742156863</v>
      </c>
      <c r="K1577" s="11">
        <v>0</v>
      </c>
      <c r="L1577" s="11">
        <v>0</v>
      </c>
      <c r="M1577" s="11">
        <v>1952.3</v>
      </c>
      <c r="N1577" s="11">
        <v>3111147.8147058794</v>
      </c>
      <c r="O1577" s="11">
        <v>0</v>
      </c>
      <c r="P1577" s="11">
        <v>0</v>
      </c>
      <c r="Q1577" s="10">
        <v>0</v>
      </c>
      <c r="R1577" s="14">
        <v>0</v>
      </c>
      <c r="S1577" s="9"/>
      <c r="T1577" s="9"/>
    </row>
    <row r="1578" spans="1:20" ht="31.5">
      <c r="A1578" s="13">
        <f>A1577+1</f>
        <v>1310</v>
      </c>
      <c r="B1578" s="15" t="s">
        <v>1399</v>
      </c>
      <c r="C1578" s="13"/>
      <c r="D1578" s="13"/>
      <c r="E1578" s="11">
        <v>8197707.150980392</v>
      </c>
      <c r="F1578" s="11">
        <v>2957860.8568627452</v>
      </c>
      <c r="G1578" s="11">
        <v>0</v>
      </c>
      <c r="H1578" s="11">
        <v>0</v>
      </c>
      <c r="I1578" s="11">
        <v>921</v>
      </c>
      <c r="J1578" s="11">
        <v>4730174.460784313</v>
      </c>
      <c r="K1578" s="11">
        <v>0</v>
      </c>
      <c r="L1578" s="11">
        <v>0</v>
      </c>
      <c r="M1578" s="11">
        <v>30</v>
      </c>
      <c r="N1578" s="11">
        <v>509671.8333333334</v>
      </c>
      <c r="O1578" s="11">
        <v>0</v>
      </c>
      <c r="P1578" s="11">
        <v>0</v>
      </c>
      <c r="Q1578" s="10">
        <v>0</v>
      </c>
      <c r="R1578" s="14">
        <v>0</v>
      </c>
      <c r="S1578" s="9"/>
      <c r="T1578" s="9"/>
    </row>
    <row r="1579" spans="1:20" ht="15.75" customHeight="1">
      <c r="A1579" s="35" t="s">
        <v>29</v>
      </c>
      <c r="B1579" s="35"/>
      <c r="C1579" s="35"/>
      <c r="D1579" s="35"/>
      <c r="E1579" s="14">
        <f>SUM(E1577:E1578)</f>
        <v>25429691.967647053</v>
      </c>
      <c r="F1579" s="14">
        <f aca="true" t="shared" si="183" ref="F1579:R1579">SUM(F1577:F1578)</f>
        <v>8094291.116666667</v>
      </c>
      <c r="G1579" s="14">
        <f t="shared" si="183"/>
        <v>0</v>
      </c>
      <c r="H1579" s="14">
        <f t="shared" si="183"/>
        <v>0</v>
      </c>
      <c r="I1579" s="14">
        <f t="shared" si="183"/>
        <v>2649.3</v>
      </c>
      <c r="J1579" s="14">
        <f t="shared" si="183"/>
        <v>13714581.202941176</v>
      </c>
      <c r="K1579" s="14">
        <f t="shared" si="183"/>
        <v>0</v>
      </c>
      <c r="L1579" s="14">
        <f t="shared" si="183"/>
        <v>0</v>
      </c>
      <c r="M1579" s="14">
        <f t="shared" si="183"/>
        <v>1982.3</v>
      </c>
      <c r="N1579" s="14">
        <f t="shared" si="183"/>
        <v>3620819.648039213</v>
      </c>
      <c r="O1579" s="14">
        <f t="shared" si="183"/>
        <v>0</v>
      </c>
      <c r="P1579" s="14">
        <f t="shared" si="183"/>
        <v>0</v>
      </c>
      <c r="Q1579" s="14">
        <f t="shared" si="183"/>
        <v>0</v>
      </c>
      <c r="R1579" s="14">
        <f t="shared" si="183"/>
        <v>0</v>
      </c>
      <c r="S1579" s="9"/>
      <c r="T1579" s="9"/>
    </row>
    <row r="1580" spans="1:20" ht="15.75">
      <c r="A1580" s="44" t="s">
        <v>129</v>
      </c>
      <c r="B1580" s="44"/>
      <c r="C1580" s="44"/>
      <c r="D1580" s="44"/>
      <c r="E1580" s="44"/>
      <c r="F1580" s="44"/>
      <c r="G1580" s="44"/>
      <c r="H1580" s="44"/>
      <c r="I1580" s="44"/>
      <c r="J1580" s="44"/>
      <c r="K1580" s="44"/>
      <c r="L1580" s="44"/>
      <c r="M1580" s="44"/>
      <c r="N1580" s="44"/>
      <c r="O1580" s="44"/>
      <c r="P1580" s="44"/>
      <c r="Q1580" s="44"/>
      <c r="R1580" s="45"/>
      <c r="S1580" s="9"/>
      <c r="T1580" s="9"/>
    </row>
    <row r="1581" spans="1:20" ht="31.5">
      <c r="A1581" s="13">
        <f>A1578+1</f>
        <v>1311</v>
      </c>
      <c r="B1581" s="15" t="s">
        <v>1411</v>
      </c>
      <c r="C1581" s="13"/>
      <c r="D1581" s="13"/>
      <c r="E1581" s="11">
        <v>3558910.3529411764</v>
      </c>
      <c r="F1581" s="11">
        <v>0</v>
      </c>
      <c r="G1581" s="11">
        <v>0</v>
      </c>
      <c r="H1581" s="11">
        <v>0</v>
      </c>
      <c r="I1581" s="11">
        <v>1176</v>
      </c>
      <c r="J1581" s="11">
        <v>3558910.3529411764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0">
        <v>0</v>
      </c>
      <c r="R1581" s="14">
        <v>0</v>
      </c>
      <c r="S1581" s="9"/>
      <c r="T1581" s="9"/>
    </row>
    <row r="1582" spans="1:20" ht="15.75" customHeight="1">
      <c r="A1582" s="35" t="s">
        <v>29</v>
      </c>
      <c r="B1582" s="35"/>
      <c r="C1582" s="35"/>
      <c r="D1582" s="35"/>
      <c r="E1582" s="14">
        <f>SUM(E1581)</f>
        <v>3558910.3529411764</v>
      </c>
      <c r="F1582" s="14">
        <f aca="true" t="shared" si="184" ref="F1582:R1582">SUM(F1581)</f>
        <v>0</v>
      </c>
      <c r="G1582" s="14">
        <f t="shared" si="184"/>
        <v>0</v>
      </c>
      <c r="H1582" s="14">
        <f t="shared" si="184"/>
        <v>0</v>
      </c>
      <c r="I1582" s="14">
        <f t="shared" si="184"/>
        <v>1176</v>
      </c>
      <c r="J1582" s="14">
        <f t="shared" si="184"/>
        <v>3558910.3529411764</v>
      </c>
      <c r="K1582" s="14">
        <f t="shared" si="184"/>
        <v>0</v>
      </c>
      <c r="L1582" s="14">
        <f t="shared" si="184"/>
        <v>0</v>
      </c>
      <c r="M1582" s="14">
        <f t="shared" si="184"/>
        <v>0</v>
      </c>
      <c r="N1582" s="14">
        <f t="shared" si="184"/>
        <v>0</v>
      </c>
      <c r="O1582" s="14">
        <f t="shared" si="184"/>
        <v>0</v>
      </c>
      <c r="P1582" s="14">
        <f t="shared" si="184"/>
        <v>0</v>
      </c>
      <c r="Q1582" s="14">
        <f t="shared" si="184"/>
        <v>0</v>
      </c>
      <c r="R1582" s="14">
        <f t="shared" si="184"/>
        <v>0</v>
      </c>
      <c r="S1582" s="9"/>
      <c r="T1582" s="9"/>
    </row>
    <row r="1583" spans="1:20" ht="15.75">
      <c r="A1583" s="44" t="s">
        <v>1405</v>
      </c>
      <c r="B1583" s="44"/>
      <c r="C1583" s="44"/>
      <c r="D1583" s="44"/>
      <c r="E1583" s="44"/>
      <c r="F1583" s="44"/>
      <c r="G1583" s="44"/>
      <c r="H1583" s="44"/>
      <c r="I1583" s="44"/>
      <c r="J1583" s="44"/>
      <c r="K1583" s="44"/>
      <c r="L1583" s="44"/>
      <c r="M1583" s="44"/>
      <c r="N1583" s="44"/>
      <c r="O1583" s="44"/>
      <c r="P1583" s="44"/>
      <c r="Q1583" s="44"/>
      <c r="R1583" s="45"/>
      <c r="S1583" s="9"/>
      <c r="T1583" s="9"/>
    </row>
    <row r="1584" spans="1:20" ht="31.5">
      <c r="A1584" s="13">
        <f>A1581+1</f>
        <v>1312</v>
      </c>
      <c r="B1584" s="15" t="s">
        <v>1406</v>
      </c>
      <c r="C1584" s="13"/>
      <c r="D1584" s="13"/>
      <c r="E1584" s="11">
        <v>3195383.9186274507</v>
      </c>
      <c r="F1584" s="11">
        <v>0</v>
      </c>
      <c r="G1584" s="11">
        <v>0</v>
      </c>
      <c r="H1584" s="11">
        <v>0</v>
      </c>
      <c r="I1584" s="11">
        <v>496</v>
      </c>
      <c r="J1584" s="11">
        <v>1501037.019607843</v>
      </c>
      <c r="K1584" s="11">
        <v>0</v>
      </c>
      <c r="L1584" s="11">
        <v>0</v>
      </c>
      <c r="M1584" s="11">
        <v>954.8</v>
      </c>
      <c r="N1584" s="11">
        <v>1577675.9490196076</v>
      </c>
      <c r="O1584" s="11">
        <v>55</v>
      </c>
      <c r="P1584" s="11">
        <v>116670.95</v>
      </c>
      <c r="Q1584" s="10">
        <v>0</v>
      </c>
      <c r="R1584" s="14">
        <v>0</v>
      </c>
      <c r="S1584" s="9"/>
      <c r="T1584" s="9"/>
    </row>
    <row r="1585" spans="1:20" ht="31.5">
      <c r="A1585" s="13">
        <f>A1584+1</f>
        <v>1313</v>
      </c>
      <c r="B1585" s="15" t="s">
        <v>1407</v>
      </c>
      <c r="C1585" s="13"/>
      <c r="D1585" s="13"/>
      <c r="E1585" s="11">
        <v>2993578.3960784315</v>
      </c>
      <c r="F1585" s="11">
        <v>0</v>
      </c>
      <c r="G1585" s="11">
        <v>0</v>
      </c>
      <c r="H1585" s="11">
        <v>0</v>
      </c>
      <c r="I1585" s="11">
        <v>495</v>
      </c>
      <c r="J1585" s="11">
        <v>1498010.7352941176</v>
      </c>
      <c r="K1585" s="11">
        <v>0</v>
      </c>
      <c r="L1585" s="11">
        <v>0</v>
      </c>
      <c r="M1585" s="11">
        <v>834.5</v>
      </c>
      <c r="N1585" s="11">
        <v>1378896.7107843137</v>
      </c>
      <c r="O1585" s="11">
        <v>55</v>
      </c>
      <c r="P1585" s="11">
        <v>116670.95</v>
      </c>
      <c r="Q1585" s="10">
        <v>0</v>
      </c>
      <c r="R1585" s="14">
        <v>0</v>
      </c>
      <c r="S1585" s="9"/>
      <c r="T1585" s="9"/>
    </row>
    <row r="1586" spans="1:20" ht="15.75" customHeight="1">
      <c r="A1586" s="35" t="s">
        <v>29</v>
      </c>
      <c r="B1586" s="35"/>
      <c r="C1586" s="35"/>
      <c r="D1586" s="35"/>
      <c r="E1586" s="14">
        <f>SUM(E1584:E1585)</f>
        <v>6188962.314705882</v>
      </c>
      <c r="F1586" s="14">
        <f aca="true" t="shared" si="185" ref="F1586:R1586">SUM(F1584:F1585)</f>
        <v>0</v>
      </c>
      <c r="G1586" s="14">
        <f t="shared" si="185"/>
        <v>0</v>
      </c>
      <c r="H1586" s="14">
        <f t="shared" si="185"/>
        <v>0</v>
      </c>
      <c r="I1586" s="14">
        <f t="shared" si="185"/>
        <v>991</v>
      </c>
      <c r="J1586" s="14">
        <f t="shared" si="185"/>
        <v>2999047.7549019605</v>
      </c>
      <c r="K1586" s="14">
        <f t="shared" si="185"/>
        <v>0</v>
      </c>
      <c r="L1586" s="14">
        <f t="shared" si="185"/>
        <v>0</v>
      </c>
      <c r="M1586" s="14">
        <f t="shared" si="185"/>
        <v>1789.3</v>
      </c>
      <c r="N1586" s="14">
        <f t="shared" si="185"/>
        <v>2956572.6598039214</v>
      </c>
      <c r="O1586" s="14">
        <f t="shared" si="185"/>
        <v>110</v>
      </c>
      <c r="P1586" s="14">
        <f t="shared" si="185"/>
        <v>233341.9</v>
      </c>
      <c r="Q1586" s="14">
        <f t="shared" si="185"/>
        <v>0</v>
      </c>
      <c r="R1586" s="14">
        <f t="shared" si="185"/>
        <v>0</v>
      </c>
      <c r="S1586" s="9"/>
      <c r="T1586" s="9"/>
    </row>
    <row r="1587" spans="1:20" ht="15.75">
      <c r="A1587" s="44" t="s">
        <v>130</v>
      </c>
      <c r="B1587" s="44"/>
      <c r="C1587" s="44"/>
      <c r="D1587" s="44"/>
      <c r="E1587" s="44"/>
      <c r="F1587" s="44"/>
      <c r="G1587" s="44"/>
      <c r="H1587" s="44"/>
      <c r="I1587" s="44"/>
      <c r="J1587" s="44"/>
      <c r="K1587" s="44"/>
      <c r="L1587" s="44"/>
      <c r="M1587" s="44"/>
      <c r="N1587" s="44"/>
      <c r="O1587" s="44"/>
      <c r="P1587" s="44"/>
      <c r="Q1587" s="44"/>
      <c r="R1587" s="45"/>
      <c r="S1587" s="9"/>
      <c r="T1587" s="9"/>
    </row>
    <row r="1588" spans="1:20" ht="31.5">
      <c r="A1588" s="13">
        <f>A1585+1</f>
        <v>1314</v>
      </c>
      <c r="B1588" s="15" t="s">
        <v>1403</v>
      </c>
      <c r="C1588" s="13"/>
      <c r="D1588" s="13"/>
      <c r="E1588" s="11">
        <v>713003.7941176471</v>
      </c>
      <c r="F1588" s="11">
        <v>713003.7941176471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0</v>
      </c>
      <c r="Q1588" s="10">
        <v>0</v>
      </c>
      <c r="R1588" s="14">
        <v>0</v>
      </c>
      <c r="S1588" s="9"/>
      <c r="T1588" s="9"/>
    </row>
    <row r="1589" spans="1:20" ht="15.75" customHeight="1">
      <c r="A1589" s="35" t="s">
        <v>29</v>
      </c>
      <c r="B1589" s="35"/>
      <c r="C1589" s="35"/>
      <c r="D1589" s="35"/>
      <c r="E1589" s="14">
        <f>SUM(E1588)</f>
        <v>713003.7941176471</v>
      </c>
      <c r="F1589" s="14">
        <f aca="true" t="shared" si="186" ref="F1589:R1589">SUM(F1588)</f>
        <v>713003.7941176471</v>
      </c>
      <c r="G1589" s="14">
        <f t="shared" si="186"/>
        <v>0</v>
      </c>
      <c r="H1589" s="14">
        <f t="shared" si="186"/>
        <v>0</v>
      </c>
      <c r="I1589" s="14">
        <f t="shared" si="186"/>
        <v>0</v>
      </c>
      <c r="J1589" s="14">
        <f t="shared" si="186"/>
        <v>0</v>
      </c>
      <c r="K1589" s="14">
        <f t="shared" si="186"/>
        <v>0</v>
      </c>
      <c r="L1589" s="14">
        <f t="shared" si="186"/>
        <v>0</v>
      </c>
      <c r="M1589" s="14">
        <f t="shared" si="186"/>
        <v>0</v>
      </c>
      <c r="N1589" s="14">
        <f t="shared" si="186"/>
        <v>0</v>
      </c>
      <c r="O1589" s="14">
        <f t="shared" si="186"/>
        <v>0</v>
      </c>
      <c r="P1589" s="14">
        <f t="shared" si="186"/>
        <v>0</v>
      </c>
      <c r="Q1589" s="14">
        <f t="shared" si="186"/>
        <v>0</v>
      </c>
      <c r="R1589" s="14">
        <f t="shared" si="186"/>
        <v>0</v>
      </c>
      <c r="S1589" s="9"/>
      <c r="T1589" s="9"/>
    </row>
    <row r="1590" spans="1:20" ht="15.75">
      <c r="A1590" s="44" t="s">
        <v>131</v>
      </c>
      <c r="B1590" s="44"/>
      <c r="C1590" s="44"/>
      <c r="D1590" s="44"/>
      <c r="E1590" s="44"/>
      <c r="F1590" s="44"/>
      <c r="G1590" s="44"/>
      <c r="H1590" s="44"/>
      <c r="I1590" s="44"/>
      <c r="J1590" s="44"/>
      <c r="K1590" s="44"/>
      <c r="L1590" s="44"/>
      <c r="M1590" s="44"/>
      <c r="N1590" s="44"/>
      <c r="O1590" s="44"/>
      <c r="P1590" s="44"/>
      <c r="Q1590" s="44"/>
      <c r="R1590" s="45"/>
      <c r="S1590" s="9"/>
      <c r="T1590" s="9"/>
    </row>
    <row r="1591" spans="1:20" ht="31.5">
      <c r="A1591" s="13">
        <f>A1588+1</f>
        <v>1315</v>
      </c>
      <c r="B1591" s="15" t="s">
        <v>1402</v>
      </c>
      <c r="C1591" s="13"/>
      <c r="D1591" s="13"/>
      <c r="E1591" s="11">
        <v>1511629.0147058822</v>
      </c>
      <c r="F1591" s="11">
        <v>0</v>
      </c>
      <c r="G1591" s="11">
        <v>0</v>
      </c>
      <c r="H1591" s="11">
        <v>0</v>
      </c>
      <c r="I1591" s="11">
        <v>499.5</v>
      </c>
      <c r="J1591" s="11">
        <v>1511629.0147058822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0">
        <v>0</v>
      </c>
      <c r="R1591" s="14">
        <v>0</v>
      </c>
      <c r="S1591" s="9"/>
      <c r="T1591" s="9"/>
    </row>
    <row r="1592" spans="1:20" ht="31.5">
      <c r="A1592" s="13">
        <f>A1591+1</f>
        <v>1316</v>
      </c>
      <c r="B1592" s="50" t="s">
        <v>2115</v>
      </c>
      <c r="C1592" s="13"/>
      <c r="D1592" s="13"/>
      <c r="E1592" s="11">
        <v>1503155.4186274507</v>
      </c>
      <c r="F1592" s="11">
        <v>0</v>
      </c>
      <c r="G1592" s="11">
        <v>0</v>
      </c>
      <c r="H1592" s="11">
        <v>0</v>
      </c>
      <c r="I1592" s="11">
        <v>496.7</v>
      </c>
      <c r="J1592" s="11">
        <v>1503155.4186274507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0">
        <v>0</v>
      </c>
      <c r="R1592" s="14">
        <v>0</v>
      </c>
      <c r="S1592" s="9"/>
      <c r="T1592" s="9"/>
    </row>
    <row r="1593" spans="1:20" ht="15.75" customHeight="1">
      <c r="A1593" s="35" t="s">
        <v>29</v>
      </c>
      <c r="B1593" s="35"/>
      <c r="C1593" s="35"/>
      <c r="D1593" s="35"/>
      <c r="E1593" s="14">
        <f>SUM(E1591:E1592)</f>
        <v>3014784.4333333327</v>
      </c>
      <c r="F1593" s="14">
        <f aca="true" t="shared" si="187" ref="F1593:R1593">SUM(F1591:F1592)</f>
        <v>0</v>
      </c>
      <c r="G1593" s="14">
        <f t="shared" si="187"/>
        <v>0</v>
      </c>
      <c r="H1593" s="14">
        <f t="shared" si="187"/>
        <v>0</v>
      </c>
      <c r="I1593" s="14">
        <f t="shared" si="187"/>
        <v>996.2</v>
      </c>
      <c r="J1593" s="14">
        <f t="shared" si="187"/>
        <v>3014784.4333333327</v>
      </c>
      <c r="K1593" s="14">
        <f t="shared" si="187"/>
        <v>0</v>
      </c>
      <c r="L1593" s="14">
        <f t="shared" si="187"/>
        <v>0</v>
      </c>
      <c r="M1593" s="14">
        <f t="shared" si="187"/>
        <v>0</v>
      </c>
      <c r="N1593" s="14">
        <f t="shared" si="187"/>
        <v>0</v>
      </c>
      <c r="O1593" s="14">
        <f t="shared" si="187"/>
        <v>0</v>
      </c>
      <c r="P1593" s="14">
        <f t="shared" si="187"/>
        <v>0</v>
      </c>
      <c r="Q1593" s="14">
        <f t="shared" si="187"/>
        <v>0</v>
      </c>
      <c r="R1593" s="14">
        <f t="shared" si="187"/>
        <v>0</v>
      </c>
      <c r="S1593" s="9"/>
      <c r="T1593" s="9"/>
    </row>
    <row r="1594" spans="1:20" ht="15.75">
      <c r="A1594" s="44" t="s">
        <v>132</v>
      </c>
      <c r="B1594" s="44"/>
      <c r="C1594" s="44"/>
      <c r="D1594" s="44"/>
      <c r="E1594" s="44"/>
      <c r="F1594" s="44"/>
      <c r="G1594" s="44"/>
      <c r="H1594" s="44"/>
      <c r="I1594" s="44"/>
      <c r="J1594" s="44"/>
      <c r="K1594" s="44"/>
      <c r="L1594" s="44"/>
      <c r="M1594" s="44"/>
      <c r="N1594" s="44"/>
      <c r="O1594" s="44"/>
      <c r="P1594" s="44"/>
      <c r="Q1594" s="44"/>
      <c r="R1594" s="45"/>
      <c r="S1594" s="9"/>
      <c r="T1594" s="9"/>
    </row>
    <row r="1595" spans="1:20" ht="31.5">
      <c r="A1595" s="13">
        <f>A1592+1</f>
        <v>1317</v>
      </c>
      <c r="B1595" s="15" t="s">
        <v>1408</v>
      </c>
      <c r="C1595" s="13"/>
      <c r="D1595" s="13"/>
      <c r="E1595" s="11">
        <v>3485303.7352941176</v>
      </c>
      <c r="F1595" s="11">
        <v>0</v>
      </c>
      <c r="G1595" s="11">
        <v>0</v>
      </c>
      <c r="H1595" s="11">
        <v>0</v>
      </c>
      <c r="I1595" s="11">
        <v>891</v>
      </c>
      <c r="J1595" s="11">
        <v>3485303.7352941176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0">
        <v>0</v>
      </c>
      <c r="R1595" s="14">
        <v>0</v>
      </c>
      <c r="S1595" s="9"/>
      <c r="T1595" s="9"/>
    </row>
    <row r="1596" spans="1:20" ht="31.5">
      <c r="A1596" s="13">
        <f>A1595+1</f>
        <v>1318</v>
      </c>
      <c r="B1596" s="15" t="s">
        <v>1409</v>
      </c>
      <c r="C1596" s="13"/>
      <c r="D1596" s="13"/>
      <c r="E1596" s="11">
        <v>3485303.7352941176</v>
      </c>
      <c r="F1596" s="11">
        <v>0</v>
      </c>
      <c r="G1596" s="11">
        <v>0</v>
      </c>
      <c r="H1596" s="11">
        <v>0</v>
      </c>
      <c r="I1596" s="11">
        <v>891</v>
      </c>
      <c r="J1596" s="11">
        <v>3485303.7352941176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0">
        <v>0</v>
      </c>
      <c r="R1596" s="14">
        <v>0</v>
      </c>
      <c r="S1596" s="9"/>
      <c r="T1596" s="9"/>
    </row>
    <row r="1597" spans="1:20" ht="15.75" customHeight="1">
      <c r="A1597" s="35" t="s">
        <v>29</v>
      </c>
      <c r="B1597" s="35"/>
      <c r="C1597" s="35"/>
      <c r="D1597" s="35"/>
      <c r="E1597" s="14">
        <f>SUM(E1595:E1596)</f>
        <v>6970607.470588235</v>
      </c>
      <c r="F1597" s="14">
        <f aca="true" t="shared" si="188" ref="F1597:R1597">SUM(F1595:F1596)</f>
        <v>0</v>
      </c>
      <c r="G1597" s="14">
        <f t="shared" si="188"/>
        <v>0</v>
      </c>
      <c r="H1597" s="14">
        <f t="shared" si="188"/>
        <v>0</v>
      </c>
      <c r="I1597" s="14">
        <f t="shared" si="188"/>
        <v>1782</v>
      </c>
      <c r="J1597" s="14">
        <f t="shared" si="188"/>
        <v>6970607.470588235</v>
      </c>
      <c r="K1597" s="14">
        <f t="shared" si="188"/>
        <v>0</v>
      </c>
      <c r="L1597" s="14">
        <f t="shared" si="188"/>
        <v>0</v>
      </c>
      <c r="M1597" s="14">
        <f t="shared" si="188"/>
        <v>0</v>
      </c>
      <c r="N1597" s="14">
        <f t="shared" si="188"/>
        <v>0</v>
      </c>
      <c r="O1597" s="14">
        <f t="shared" si="188"/>
        <v>0</v>
      </c>
      <c r="P1597" s="14">
        <f t="shared" si="188"/>
        <v>0</v>
      </c>
      <c r="Q1597" s="14">
        <f t="shared" si="188"/>
        <v>0</v>
      </c>
      <c r="R1597" s="14">
        <f t="shared" si="188"/>
        <v>0</v>
      </c>
      <c r="S1597" s="9"/>
      <c r="T1597" s="9"/>
    </row>
    <row r="1598" spans="1:20" ht="15.75">
      <c r="A1598" s="44" t="s">
        <v>133</v>
      </c>
      <c r="B1598" s="44"/>
      <c r="C1598" s="44"/>
      <c r="D1598" s="44"/>
      <c r="E1598" s="44"/>
      <c r="F1598" s="44"/>
      <c r="G1598" s="44"/>
      <c r="H1598" s="44"/>
      <c r="I1598" s="44"/>
      <c r="J1598" s="44"/>
      <c r="K1598" s="44"/>
      <c r="L1598" s="44"/>
      <c r="M1598" s="44"/>
      <c r="N1598" s="44"/>
      <c r="O1598" s="44"/>
      <c r="P1598" s="44"/>
      <c r="Q1598" s="44"/>
      <c r="R1598" s="45"/>
      <c r="S1598" s="9"/>
      <c r="T1598" s="9"/>
    </row>
    <row r="1599" spans="1:20" ht="31.5">
      <c r="A1599" s="13">
        <f>A1596+1</f>
        <v>1319</v>
      </c>
      <c r="B1599" s="15" t="s">
        <v>1401</v>
      </c>
      <c r="C1599" s="13"/>
      <c r="D1599" s="13"/>
      <c r="E1599" s="11">
        <v>9841920.58823529</v>
      </c>
      <c r="F1599" s="11">
        <v>0</v>
      </c>
      <c r="G1599" s="11">
        <v>0</v>
      </c>
      <c r="H1599" s="11">
        <v>0</v>
      </c>
      <c r="I1599" s="11">
        <v>1680</v>
      </c>
      <c r="J1599" s="11">
        <v>5859312.94117647</v>
      </c>
      <c r="K1599" s="11">
        <v>0</v>
      </c>
      <c r="L1599" s="11">
        <v>0</v>
      </c>
      <c r="M1599" s="11">
        <v>2600</v>
      </c>
      <c r="N1599" s="11">
        <v>3982607.64705882</v>
      </c>
      <c r="O1599" s="11">
        <v>0</v>
      </c>
      <c r="P1599" s="11">
        <v>0</v>
      </c>
      <c r="Q1599" s="10">
        <v>0</v>
      </c>
      <c r="R1599" s="14">
        <v>0</v>
      </c>
      <c r="S1599" s="9"/>
      <c r="T1599" s="9"/>
    </row>
    <row r="1600" spans="1:20" ht="31.5">
      <c r="A1600" s="13">
        <f>A1599+1</f>
        <v>1320</v>
      </c>
      <c r="B1600" s="15" t="s">
        <v>1400</v>
      </c>
      <c r="C1600" s="13"/>
      <c r="D1600" s="13"/>
      <c r="E1600" s="11">
        <v>12456918.322235294</v>
      </c>
      <c r="F1600" s="11">
        <v>0</v>
      </c>
      <c r="G1600" s="11">
        <v>0</v>
      </c>
      <c r="H1600" s="11">
        <v>0</v>
      </c>
      <c r="I1600" s="11">
        <v>1950.5</v>
      </c>
      <c r="J1600" s="11">
        <v>6802732.078431372</v>
      </c>
      <c r="K1600" s="11">
        <v>0</v>
      </c>
      <c r="L1600" s="11">
        <v>0</v>
      </c>
      <c r="M1600" s="11">
        <v>3628.9</v>
      </c>
      <c r="N1600" s="11">
        <v>5654186.243803921</v>
      </c>
      <c r="O1600" s="11">
        <v>0</v>
      </c>
      <c r="P1600" s="11">
        <v>0</v>
      </c>
      <c r="Q1600" s="10">
        <v>0</v>
      </c>
      <c r="R1600" s="14">
        <v>0</v>
      </c>
      <c r="S1600" s="9"/>
      <c r="T1600" s="9"/>
    </row>
    <row r="1601" spans="1:20" ht="15.75" customHeight="1">
      <c r="A1601" s="35" t="s">
        <v>29</v>
      </c>
      <c r="B1601" s="35"/>
      <c r="C1601" s="35"/>
      <c r="D1601" s="35"/>
      <c r="E1601" s="14">
        <f>SUM(E1599:E1600)</f>
        <v>22298838.910470583</v>
      </c>
      <c r="F1601" s="14">
        <f aca="true" t="shared" si="189" ref="F1601:R1601">SUM(F1599:F1600)</f>
        <v>0</v>
      </c>
      <c r="G1601" s="14">
        <f t="shared" si="189"/>
        <v>0</v>
      </c>
      <c r="H1601" s="14">
        <f t="shared" si="189"/>
        <v>0</v>
      </c>
      <c r="I1601" s="14">
        <f t="shared" si="189"/>
        <v>3630.5</v>
      </c>
      <c r="J1601" s="14">
        <f t="shared" si="189"/>
        <v>12662045.019607842</v>
      </c>
      <c r="K1601" s="14">
        <f t="shared" si="189"/>
        <v>0</v>
      </c>
      <c r="L1601" s="14">
        <f t="shared" si="189"/>
        <v>0</v>
      </c>
      <c r="M1601" s="14">
        <f t="shared" si="189"/>
        <v>6228.9</v>
      </c>
      <c r="N1601" s="14">
        <f t="shared" si="189"/>
        <v>9636793.89086274</v>
      </c>
      <c r="O1601" s="14">
        <f t="shared" si="189"/>
        <v>0</v>
      </c>
      <c r="P1601" s="14">
        <f t="shared" si="189"/>
        <v>0</v>
      </c>
      <c r="Q1601" s="14">
        <f t="shared" si="189"/>
        <v>0</v>
      </c>
      <c r="R1601" s="14">
        <f t="shared" si="189"/>
        <v>0</v>
      </c>
      <c r="S1601" s="9"/>
      <c r="T1601" s="9"/>
    </row>
    <row r="1602" spans="1:20" ht="15.75">
      <c r="A1602" s="44" t="s">
        <v>134</v>
      </c>
      <c r="B1602" s="44"/>
      <c r="C1602" s="44"/>
      <c r="D1602" s="44"/>
      <c r="E1602" s="44"/>
      <c r="F1602" s="44"/>
      <c r="G1602" s="44"/>
      <c r="H1602" s="44"/>
      <c r="I1602" s="44"/>
      <c r="J1602" s="44"/>
      <c r="K1602" s="44"/>
      <c r="L1602" s="44"/>
      <c r="M1602" s="44"/>
      <c r="N1602" s="44"/>
      <c r="O1602" s="44"/>
      <c r="P1602" s="44"/>
      <c r="Q1602" s="44"/>
      <c r="R1602" s="45"/>
      <c r="S1602" s="9"/>
      <c r="T1602" s="9"/>
    </row>
    <row r="1603" spans="1:20" ht="31.5">
      <c r="A1603" s="13">
        <f>A1600+1</f>
        <v>1321</v>
      </c>
      <c r="B1603" s="15" t="s">
        <v>1404</v>
      </c>
      <c r="C1603" s="13"/>
      <c r="D1603" s="13"/>
      <c r="E1603" s="11">
        <v>1436407.4117647058</v>
      </c>
      <c r="F1603" s="11">
        <v>1436407.4117647058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0">
        <v>0</v>
      </c>
      <c r="R1603" s="14">
        <v>0</v>
      </c>
      <c r="S1603" s="9"/>
      <c r="T1603" s="9"/>
    </row>
    <row r="1604" spans="1:20" ht="31.5">
      <c r="A1604" s="13">
        <f>A1603+1</f>
        <v>1322</v>
      </c>
      <c r="B1604" s="15" t="s">
        <v>1410</v>
      </c>
      <c r="C1604" s="13"/>
      <c r="D1604" s="13"/>
      <c r="E1604" s="11">
        <v>1765331.5588235294</v>
      </c>
      <c r="F1604" s="11">
        <v>1765331.5588235294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0">
        <v>0</v>
      </c>
      <c r="R1604" s="14">
        <v>0</v>
      </c>
      <c r="S1604" s="9"/>
      <c r="T1604" s="9"/>
    </row>
    <row r="1605" spans="1:20" ht="15.75" customHeight="1">
      <c r="A1605" s="35" t="s">
        <v>29</v>
      </c>
      <c r="B1605" s="35"/>
      <c r="C1605" s="35"/>
      <c r="D1605" s="35"/>
      <c r="E1605" s="14">
        <f>SUM(E1603:E1604)</f>
        <v>3201738.970588235</v>
      </c>
      <c r="F1605" s="14">
        <f aca="true" t="shared" si="190" ref="F1605:R1605">SUM(F1603:F1604)</f>
        <v>3201738.970588235</v>
      </c>
      <c r="G1605" s="14">
        <f t="shared" si="190"/>
        <v>0</v>
      </c>
      <c r="H1605" s="14">
        <f t="shared" si="190"/>
        <v>0</v>
      </c>
      <c r="I1605" s="14">
        <f t="shared" si="190"/>
        <v>0</v>
      </c>
      <c r="J1605" s="14">
        <f t="shared" si="190"/>
        <v>0</v>
      </c>
      <c r="K1605" s="14">
        <f t="shared" si="190"/>
        <v>0</v>
      </c>
      <c r="L1605" s="14">
        <f t="shared" si="190"/>
        <v>0</v>
      </c>
      <c r="M1605" s="14">
        <f t="shared" si="190"/>
        <v>0</v>
      </c>
      <c r="N1605" s="14">
        <f t="shared" si="190"/>
        <v>0</v>
      </c>
      <c r="O1605" s="14">
        <f t="shared" si="190"/>
        <v>0</v>
      </c>
      <c r="P1605" s="14">
        <f t="shared" si="190"/>
        <v>0</v>
      </c>
      <c r="Q1605" s="14">
        <f t="shared" si="190"/>
        <v>0</v>
      </c>
      <c r="R1605" s="14">
        <f t="shared" si="190"/>
        <v>0</v>
      </c>
      <c r="S1605" s="9"/>
      <c r="T1605" s="9"/>
    </row>
    <row r="1606" spans="1:20" ht="15.75">
      <c r="A1606" s="44" t="s">
        <v>135</v>
      </c>
      <c r="B1606" s="44"/>
      <c r="C1606" s="44"/>
      <c r="D1606" s="44"/>
      <c r="E1606" s="44"/>
      <c r="F1606" s="44"/>
      <c r="G1606" s="44"/>
      <c r="H1606" s="44"/>
      <c r="I1606" s="44"/>
      <c r="J1606" s="44"/>
      <c r="K1606" s="44"/>
      <c r="L1606" s="44"/>
      <c r="M1606" s="44"/>
      <c r="N1606" s="44"/>
      <c r="O1606" s="44"/>
      <c r="P1606" s="44"/>
      <c r="Q1606" s="44"/>
      <c r="R1606" s="45"/>
      <c r="S1606" s="9"/>
      <c r="T1606" s="9"/>
    </row>
    <row r="1607" spans="1:20" ht="31.5">
      <c r="A1607" s="13">
        <f>A1604+1</f>
        <v>1323</v>
      </c>
      <c r="B1607" s="15" t="s">
        <v>1994</v>
      </c>
      <c r="C1607" s="13"/>
      <c r="D1607" s="13"/>
      <c r="E1607" s="11">
        <v>1457981.862745098</v>
      </c>
      <c r="F1607" s="11">
        <v>0</v>
      </c>
      <c r="G1607" s="11">
        <v>0</v>
      </c>
      <c r="H1607" s="11">
        <v>0</v>
      </c>
      <c r="I1607" s="11">
        <v>650</v>
      </c>
      <c r="J1607" s="11">
        <v>1457981.862745098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0">
        <v>0</v>
      </c>
      <c r="R1607" s="14">
        <v>0</v>
      </c>
      <c r="S1607" s="9"/>
      <c r="T1607" s="9"/>
    </row>
    <row r="1608" spans="1:20" ht="31.5">
      <c r="A1608" s="13">
        <f>A1607+1</f>
        <v>1324</v>
      </c>
      <c r="B1608" s="15" t="s">
        <v>1943</v>
      </c>
      <c r="C1608" s="13"/>
      <c r="D1608" s="13"/>
      <c r="E1608" s="11">
        <v>1095981.3490196078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730</v>
      </c>
      <c r="N1608" s="11">
        <v>1095981.3490196078</v>
      </c>
      <c r="O1608" s="11">
        <v>0</v>
      </c>
      <c r="P1608" s="11">
        <v>0</v>
      </c>
      <c r="Q1608" s="10">
        <v>0</v>
      </c>
      <c r="R1608" s="14">
        <v>0</v>
      </c>
      <c r="S1608" s="9"/>
      <c r="T1608" s="9"/>
    </row>
    <row r="1609" spans="1:20" ht="15.75" customHeight="1">
      <c r="A1609" s="35" t="s">
        <v>29</v>
      </c>
      <c r="B1609" s="35"/>
      <c r="C1609" s="35"/>
      <c r="D1609" s="35"/>
      <c r="E1609" s="14">
        <f>SUM(E1607:E1608)</f>
        <v>2553963.211764706</v>
      </c>
      <c r="F1609" s="14">
        <f aca="true" t="shared" si="191" ref="F1609:R1609">SUM(F1607:F1608)</f>
        <v>0</v>
      </c>
      <c r="G1609" s="14">
        <f t="shared" si="191"/>
        <v>0</v>
      </c>
      <c r="H1609" s="14">
        <f t="shared" si="191"/>
        <v>0</v>
      </c>
      <c r="I1609" s="14">
        <f t="shared" si="191"/>
        <v>650</v>
      </c>
      <c r="J1609" s="14">
        <f t="shared" si="191"/>
        <v>1457981.862745098</v>
      </c>
      <c r="K1609" s="14">
        <f t="shared" si="191"/>
        <v>0</v>
      </c>
      <c r="L1609" s="14">
        <f t="shared" si="191"/>
        <v>0</v>
      </c>
      <c r="M1609" s="14">
        <f t="shared" si="191"/>
        <v>730</v>
      </c>
      <c r="N1609" s="14">
        <f t="shared" si="191"/>
        <v>1095981.3490196078</v>
      </c>
      <c r="O1609" s="14">
        <f t="shared" si="191"/>
        <v>0</v>
      </c>
      <c r="P1609" s="14">
        <f t="shared" si="191"/>
        <v>0</v>
      </c>
      <c r="Q1609" s="14">
        <f t="shared" si="191"/>
        <v>0</v>
      </c>
      <c r="R1609" s="14">
        <f t="shared" si="191"/>
        <v>0</v>
      </c>
      <c r="S1609" s="9"/>
      <c r="T1609" s="9"/>
    </row>
    <row r="1610" spans="1:20" ht="15.75">
      <c r="A1610" s="44" t="s">
        <v>136</v>
      </c>
      <c r="B1610" s="44"/>
      <c r="C1610" s="44"/>
      <c r="D1610" s="44"/>
      <c r="E1610" s="44"/>
      <c r="F1610" s="44"/>
      <c r="G1610" s="44"/>
      <c r="H1610" s="44"/>
      <c r="I1610" s="44"/>
      <c r="J1610" s="44"/>
      <c r="K1610" s="44"/>
      <c r="L1610" s="44"/>
      <c r="M1610" s="44"/>
      <c r="N1610" s="44"/>
      <c r="O1610" s="44"/>
      <c r="P1610" s="44"/>
      <c r="Q1610" s="44"/>
      <c r="R1610" s="45"/>
      <c r="S1610" s="9"/>
      <c r="T1610" s="9"/>
    </row>
    <row r="1611" spans="1:20" ht="31.5">
      <c r="A1611" s="13">
        <f>A1608+1</f>
        <v>1325</v>
      </c>
      <c r="B1611" s="15" t="s">
        <v>1437</v>
      </c>
      <c r="C1611" s="13"/>
      <c r="D1611" s="13"/>
      <c r="E1611" s="11">
        <v>2396824.54745098</v>
      </c>
      <c r="F1611" s="11">
        <v>0</v>
      </c>
      <c r="G1611" s="11">
        <v>0</v>
      </c>
      <c r="H1611" s="11">
        <v>0</v>
      </c>
      <c r="I1611" s="11">
        <v>304.6</v>
      </c>
      <c r="J1611" s="11">
        <v>1062349.2392156865</v>
      </c>
      <c r="K1611" s="11">
        <v>0</v>
      </c>
      <c r="L1611" s="11">
        <v>0</v>
      </c>
      <c r="M1611" s="11">
        <v>505.04</v>
      </c>
      <c r="N1611" s="11">
        <v>1334475.3082352937</v>
      </c>
      <c r="O1611" s="11">
        <v>0</v>
      </c>
      <c r="P1611" s="11">
        <v>0</v>
      </c>
      <c r="Q1611" s="10">
        <v>0</v>
      </c>
      <c r="R1611" s="14">
        <v>0</v>
      </c>
      <c r="S1611" s="9"/>
      <c r="T1611" s="9"/>
    </row>
    <row r="1612" spans="1:20" ht="15.75" customHeight="1">
      <c r="A1612" s="35" t="s">
        <v>29</v>
      </c>
      <c r="B1612" s="35"/>
      <c r="C1612" s="35"/>
      <c r="D1612" s="35"/>
      <c r="E1612" s="14">
        <f>SUM(E1611)</f>
        <v>2396824.54745098</v>
      </c>
      <c r="F1612" s="14">
        <f aca="true" t="shared" si="192" ref="F1612:R1612">SUM(F1611)</f>
        <v>0</v>
      </c>
      <c r="G1612" s="14">
        <f t="shared" si="192"/>
        <v>0</v>
      </c>
      <c r="H1612" s="14">
        <f t="shared" si="192"/>
        <v>0</v>
      </c>
      <c r="I1612" s="14">
        <f t="shared" si="192"/>
        <v>304.6</v>
      </c>
      <c r="J1612" s="14">
        <f t="shared" si="192"/>
        <v>1062349.2392156865</v>
      </c>
      <c r="K1612" s="14">
        <f t="shared" si="192"/>
        <v>0</v>
      </c>
      <c r="L1612" s="14">
        <f t="shared" si="192"/>
        <v>0</v>
      </c>
      <c r="M1612" s="14">
        <f t="shared" si="192"/>
        <v>505.04</v>
      </c>
      <c r="N1612" s="14">
        <f t="shared" si="192"/>
        <v>1334475.3082352937</v>
      </c>
      <c r="O1612" s="14">
        <f t="shared" si="192"/>
        <v>0</v>
      </c>
      <c r="P1612" s="14">
        <f t="shared" si="192"/>
        <v>0</v>
      </c>
      <c r="Q1612" s="14">
        <f t="shared" si="192"/>
        <v>0</v>
      </c>
      <c r="R1612" s="14">
        <f t="shared" si="192"/>
        <v>0</v>
      </c>
      <c r="S1612" s="9"/>
      <c r="T1612" s="9"/>
    </row>
    <row r="1613" spans="1:20" ht="15.75">
      <c r="A1613" s="44" t="s">
        <v>137</v>
      </c>
      <c r="B1613" s="44"/>
      <c r="C1613" s="44"/>
      <c r="D1613" s="44"/>
      <c r="E1613" s="44"/>
      <c r="F1613" s="44"/>
      <c r="G1613" s="44"/>
      <c r="H1613" s="44"/>
      <c r="I1613" s="44"/>
      <c r="J1613" s="44"/>
      <c r="K1613" s="44"/>
      <c r="L1613" s="44"/>
      <c r="M1613" s="44"/>
      <c r="N1613" s="44"/>
      <c r="O1613" s="44"/>
      <c r="P1613" s="44"/>
      <c r="Q1613" s="44"/>
      <c r="R1613" s="45"/>
      <c r="S1613" s="9"/>
      <c r="T1613" s="9"/>
    </row>
    <row r="1614" spans="1:20" ht="31.5">
      <c r="A1614" s="13">
        <f>A1611+1</f>
        <v>1326</v>
      </c>
      <c r="B1614" s="15" t="s">
        <v>1448</v>
      </c>
      <c r="C1614" s="13"/>
      <c r="D1614" s="13"/>
      <c r="E1614" s="11">
        <v>20772102.62131373</v>
      </c>
      <c r="F1614" s="11">
        <v>10481685.210784314</v>
      </c>
      <c r="G1614" s="11">
        <v>238</v>
      </c>
      <c r="H1614" s="11">
        <v>365858.36</v>
      </c>
      <c r="I1614" s="11">
        <v>590</v>
      </c>
      <c r="J1614" s="11">
        <v>2437331.1764705884</v>
      </c>
      <c r="K1614" s="11">
        <v>572.3</v>
      </c>
      <c r="L1614" s="11">
        <v>1308558.2269999997</v>
      </c>
      <c r="M1614" s="11">
        <v>2650</v>
      </c>
      <c r="N1614" s="11">
        <v>6178669.647058824</v>
      </c>
      <c r="O1614" s="11">
        <v>0</v>
      </c>
      <c r="P1614" s="11">
        <v>0</v>
      </c>
      <c r="Q1614" s="10">
        <v>0</v>
      </c>
      <c r="R1614" s="14">
        <v>0</v>
      </c>
      <c r="S1614" s="9"/>
      <c r="T1614" s="9"/>
    </row>
    <row r="1615" spans="1:20" ht="31.5">
      <c r="A1615" s="13">
        <f>A1614+1</f>
        <v>1327</v>
      </c>
      <c r="B1615" s="15" t="s">
        <v>1449</v>
      </c>
      <c r="C1615" s="13"/>
      <c r="D1615" s="13"/>
      <c r="E1615" s="11">
        <v>8042174.147058823</v>
      </c>
      <c r="F1615" s="11">
        <v>3172136.9411764704</v>
      </c>
      <c r="G1615" s="11">
        <v>0</v>
      </c>
      <c r="H1615" s="11">
        <v>0</v>
      </c>
      <c r="I1615" s="11">
        <v>1245</v>
      </c>
      <c r="J1615" s="11">
        <v>4870037.205882353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0">
        <v>0</v>
      </c>
      <c r="R1615" s="14">
        <v>0</v>
      </c>
      <c r="S1615" s="9"/>
      <c r="T1615" s="9"/>
    </row>
    <row r="1616" spans="1:20" ht="31.5">
      <c r="A1616" s="13">
        <f>A1615+1</f>
        <v>1328</v>
      </c>
      <c r="B1616" s="15" t="s">
        <v>1450</v>
      </c>
      <c r="C1616" s="13"/>
      <c r="D1616" s="13"/>
      <c r="E1616" s="11">
        <v>4875904.720588235</v>
      </c>
      <c r="F1616" s="11">
        <v>0</v>
      </c>
      <c r="G1616" s="11">
        <v>0</v>
      </c>
      <c r="H1616" s="11">
        <v>0</v>
      </c>
      <c r="I1616" s="11">
        <v>1246.5</v>
      </c>
      <c r="J1616" s="11">
        <v>4875904.720588235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0">
        <v>0</v>
      </c>
      <c r="R1616" s="14">
        <v>0</v>
      </c>
      <c r="S1616" s="9"/>
      <c r="T1616" s="9"/>
    </row>
    <row r="1617" spans="1:20" ht="31.5">
      <c r="A1617" s="13">
        <f>A1616+1</f>
        <v>1329</v>
      </c>
      <c r="B1617" s="15" t="s">
        <v>1451</v>
      </c>
      <c r="C1617" s="13"/>
      <c r="D1617" s="13"/>
      <c r="E1617" s="11">
        <v>6849705.156862745</v>
      </c>
      <c r="F1617" s="11">
        <v>2351277.2156862747</v>
      </c>
      <c r="G1617" s="11">
        <v>0</v>
      </c>
      <c r="H1617" s="11">
        <v>0</v>
      </c>
      <c r="I1617" s="11">
        <v>1150</v>
      </c>
      <c r="J1617" s="11">
        <v>4498427.94117647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0">
        <v>0</v>
      </c>
      <c r="R1617" s="14">
        <v>0</v>
      </c>
      <c r="S1617" s="9"/>
      <c r="T1617" s="9"/>
    </row>
    <row r="1618" spans="1:20" ht="31.5">
      <c r="A1618" s="13">
        <f>A1617+1</f>
        <v>1330</v>
      </c>
      <c r="B1618" s="15" t="s">
        <v>1452</v>
      </c>
      <c r="C1618" s="13"/>
      <c r="D1618" s="13"/>
      <c r="E1618" s="11">
        <v>6744390.831372548</v>
      </c>
      <c r="F1618" s="11">
        <v>2281167.9784313724</v>
      </c>
      <c r="G1618" s="11">
        <v>0</v>
      </c>
      <c r="H1618" s="11">
        <v>0</v>
      </c>
      <c r="I1618" s="11">
        <v>1141</v>
      </c>
      <c r="J1618" s="11">
        <v>4463222.852941176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0</v>
      </c>
      <c r="Q1618" s="10">
        <v>0</v>
      </c>
      <c r="R1618" s="14">
        <v>0</v>
      </c>
      <c r="S1618" s="9"/>
      <c r="T1618" s="9"/>
    </row>
    <row r="1619" spans="1:20" ht="15.75" customHeight="1">
      <c r="A1619" s="35" t="s">
        <v>29</v>
      </c>
      <c r="B1619" s="35"/>
      <c r="C1619" s="35"/>
      <c r="D1619" s="35"/>
      <c r="E1619" s="14">
        <f>SUM(E1614:E1618)</f>
        <v>47284277.47719608</v>
      </c>
      <c r="F1619" s="14">
        <f aca="true" t="shared" si="193" ref="F1619:R1619">SUM(F1614:F1618)</f>
        <v>18286267.346078433</v>
      </c>
      <c r="G1619" s="14">
        <f t="shared" si="193"/>
        <v>238</v>
      </c>
      <c r="H1619" s="14">
        <f t="shared" si="193"/>
        <v>365858.36</v>
      </c>
      <c r="I1619" s="14">
        <f t="shared" si="193"/>
        <v>5372.5</v>
      </c>
      <c r="J1619" s="14">
        <f t="shared" si="193"/>
        <v>21144923.897058822</v>
      </c>
      <c r="K1619" s="14">
        <f t="shared" si="193"/>
        <v>572.3</v>
      </c>
      <c r="L1619" s="14">
        <f t="shared" si="193"/>
        <v>1308558.2269999997</v>
      </c>
      <c r="M1619" s="14">
        <f t="shared" si="193"/>
        <v>2650</v>
      </c>
      <c r="N1619" s="14">
        <f t="shared" si="193"/>
        <v>6178669.647058824</v>
      </c>
      <c r="O1619" s="14">
        <f t="shared" si="193"/>
        <v>0</v>
      </c>
      <c r="P1619" s="14">
        <f t="shared" si="193"/>
        <v>0</v>
      </c>
      <c r="Q1619" s="14">
        <f t="shared" si="193"/>
        <v>0</v>
      </c>
      <c r="R1619" s="14">
        <f t="shared" si="193"/>
        <v>0</v>
      </c>
      <c r="S1619" s="9"/>
      <c r="T1619" s="9"/>
    </row>
    <row r="1620" spans="1:20" ht="15.75">
      <c r="A1620" s="44" t="s">
        <v>138</v>
      </c>
      <c r="B1620" s="44"/>
      <c r="C1620" s="44"/>
      <c r="D1620" s="44"/>
      <c r="E1620" s="44"/>
      <c r="F1620" s="44"/>
      <c r="G1620" s="44"/>
      <c r="H1620" s="44"/>
      <c r="I1620" s="44"/>
      <c r="J1620" s="44"/>
      <c r="K1620" s="44"/>
      <c r="L1620" s="44"/>
      <c r="M1620" s="44"/>
      <c r="N1620" s="44"/>
      <c r="O1620" s="44"/>
      <c r="P1620" s="44"/>
      <c r="Q1620" s="44"/>
      <c r="R1620" s="45"/>
      <c r="S1620" s="9"/>
      <c r="T1620" s="9"/>
    </row>
    <row r="1621" spans="1:20" ht="31.5">
      <c r="A1621" s="13">
        <f>A1618+1</f>
        <v>1331</v>
      </c>
      <c r="B1621" s="15" t="s">
        <v>1459</v>
      </c>
      <c r="C1621" s="13"/>
      <c r="D1621" s="13"/>
      <c r="E1621" s="11">
        <v>537852.9294117647</v>
      </c>
      <c r="F1621" s="11">
        <v>444500.85098039213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4</v>
      </c>
      <c r="N1621" s="11">
        <v>93352.07843137255</v>
      </c>
      <c r="O1621" s="11">
        <v>0</v>
      </c>
      <c r="P1621" s="11">
        <v>0</v>
      </c>
      <c r="Q1621" s="10">
        <v>0</v>
      </c>
      <c r="R1621" s="14">
        <v>0</v>
      </c>
      <c r="S1621" s="9"/>
      <c r="T1621" s="9"/>
    </row>
    <row r="1622" spans="1:20" ht="31.5">
      <c r="A1622" s="13">
        <f>A1621+1</f>
        <v>1332</v>
      </c>
      <c r="B1622" s="15" t="s">
        <v>1460</v>
      </c>
      <c r="C1622" s="13"/>
      <c r="D1622" s="13"/>
      <c r="E1622" s="11">
        <v>535167.7333333334</v>
      </c>
      <c r="F1622" s="11">
        <v>441815.6549019608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4</v>
      </c>
      <c r="N1622" s="11">
        <v>93352.07843137255</v>
      </c>
      <c r="O1622" s="11">
        <v>0</v>
      </c>
      <c r="P1622" s="11">
        <v>0</v>
      </c>
      <c r="Q1622" s="10">
        <v>0</v>
      </c>
      <c r="R1622" s="14">
        <v>0</v>
      </c>
      <c r="S1622" s="9"/>
      <c r="T1622" s="9"/>
    </row>
    <row r="1623" spans="1:20" ht="31.5">
      <c r="A1623" s="13">
        <f>A1622+1</f>
        <v>1333</v>
      </c>
      <c r="B1623" s="15" t="s">
        <v>1434</v>
      </c>
      <c r="C1623" s="13"/>
      <c r="D1623" s="13"/>
      <c r="E1623" s="11">
        <v>482971.88160784316</v>
      </c>
      <c r="F1623" s="11">
        <v>245796.34117647063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4</v>
      </c>
      <c r="N1623" s="11">
        <v>93352.07843137255</v>
      </c>
      <c r="O1623" s="11">
        <v>67.8</v>
      </c>
      <c r="P1623" s="11">
        <v>143823.462</v>
      </c>
      <c r="Q1623" s="10">
        <v>0</v>
      </c>
      <c r="R1623" s="14">
        <v>0</v>
      </c>
      <c r="S1623" s="9"/>
      <c r="T1623" s="9"/>
    </row>
    <row r="1624" spans="1:20" ht="31.5">
      <c r="A1624" s="13">
        <f>A1623+1</f>
        <v>1334</v>
      </c>
      <c r="B1624" s="15" t="s">
        <v>1435</v>
      </c>
      <c r="C1624" s="13"/>
      <c r="D1624" s="13"/>
      <c r="E1624" s="11">
        <v>794910.5586666665</v>
      </c>
      <c r="F1624" s="11">
        <v>479247.28823529405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4</v>
      </c>
      <c r="N1624" s="11">
        <v>93352.07843137255</v>
      </c>
      <c r="O1624" s="11">
        <v>104.8</v>
      </c>
      <c r="P1624" s="11">
        <v>222311.19199999998</v>
      </c>
      <c r="Q1624" s="10">
        <v>0</v>
      </c>
      <c r="R1624" s="14">
        <v>0</v>
      </c>
      <c r="S1624" s="9"/>
      <c r="T1624" s="9"/>
    </row>
    <row r="1625" spans="1:20" ht="31.5">
      <c r="A1625" s="13">
        <f>A1624+1</f>
        <v>1335</v>
      </c>
      <c r="B1625" s="15" t="s">
        <v>1436</v>
      </c>
      <c r="C1625" s="13"/>
      <c r="D1625" s="13"/>
      <c r="E1625" s="11">
        <v>972922.0176470588</v>
      </c>
      <c r="F1625" s="11">
        <v>972922.0176470588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0">
        <v>0</v>
      </c>
      <c r="R1625" s="14">
        <v>0</v>
      </c>
      <c r="S1625" s="9"/>
      <c r="T1625" s="9"/>
    </row>
    <row r="1626" spans="1:20" ht="15.75" customHeight="1">
      <c r="A1626" s="35" t="s">
        <v>29</v>
      </c>
      <c r="B1626" s="35"/>
      <c r="C1626" s="35"/>
      <c r="D1626" s="35"/>
      <c r="E1626" s="14">
        <f>SUM(E1621:E1625)</f>
        <v>3323825.1206666664</v>
      </c>
      <c r="F1626" s="14">
        <f aca="true" t="shared" si="194" ref="F1626:R1626">SUM(F1621:F1625)</f>
        <v>2584282.152941176</v>
      </c>
      <c r="G1626" s="14">
        <f t="shared" si="194"/>
        <v>0</v>
      </c>
      <c r="H1626" s="14">
        <f t="shared" si="194"/>
        <v>0</v>
      </c>
      <c r="I1626" s="14">
        <f t="shared" si="194"/>
        <v>0</v>
      </c>
      <c r="J1626" s="14">
        <f t="shared" si="194"/>
        <v>0</v>
      </c>
      <c r="K1626" s="14">
        <f t="shared" si="194"/>
        <v>0</v>
      </c>
      <c r="L1626" s="14">
        <f t="shared" si="194"/>
        <v>0</v>
      </c>
      <c r="M1626" s="14">
        <f t="shared" si="194"/>
        <v>16</v>
      </c>
      <c r="N1626" s="14">
        <f t="shared" si="194"/>
        <v>373408.3137254902</v>
      </c>
      <c r="O1626" s="14">
        <f t="shared" si="194"/>
        <v>172.6</v>
      </c>
      <c r="P1626" s="14">
        <f t="shared" si="194"/>
        <v>366134.654</v>
      </c>
      <c r="Q1626" s="14">
        <f t="shared" si="194"/>
        <v>0</v>
      </c>
      <c r="R1626" s="14">
        <f t="shared" si="194"/>
        <v>0</v>
      </c>
      <c r="S1626" s="9"/>
      <c r="T1626" s="9"/>
    </row>
    <row r="1627" spans="1:20" ht="15.75">
      <c r="A1627" s="44" t="s">
        <v>139</v>
      </c>
      <c r="B1627" s="44"/>
      <c r="C1627" s="44"/>
      <c r="D1627" s="44"/>
      <c r="E1627" s="44"/>
      <c r="F1627" s="44"/>
      <c r="G1627" s="44"/>
      <c r="H1627" s="44"/>
      <c r="I1627" s="44"/>
      <c r="J1627" s="44"/>
      <c r="K1627" s="44"/>
      <c r="L1627" s="44"/>
      <c r="M1627" s="44"/>
      <c r="N1627" s="44"/>
      <c r="O1627" s="44"/>
      <c r="P1627" s="44"/>
      <c r="Q1627" s="44"/>
      <c r="R1627" s="45"/>
      <c r="S1627" s="9"/>
      <c r="T1627" s="9"/>
    </row>
    <row r="1628" spans="1:20" ht="31.5">
      <c r="A1628" s="13">
        <f>A1625+1</f>
        <v>1336</v>
      </c>
      <c r="B1628" s="15" t="s">
        <v>1412</v>
      </c>
      <c r="C1628" s="13"/>
      <c r="D1628" s="13"/>
      <c r="E1628" s="11">
        <v>803798.2107843137</v>
      </c>
      <c r="F1628" s="11">
        <v>77407.28137254901</v>
      </c>
      <c r="G1628" s="11">
        <v>0</v>
      </c>
      <c r="H1628" s="11">
        <v>0</v>
      </c>
      <c r="I1628" s="11">
        <v>420</v>
      </c>
      <c r="J1628" s="11">
        <v>599113.5294117647</v>
      </c>
      <c r="K1628" s="11">
        <v>0</v>
      </c>
      <c r="L1628" s="11">
        <v>0</v>
      </c>
      <c r="M1628" s="11">
        <v>0</v>
      </c>
      <c r="N1628" s="11">
        <v>0</v>
      </c>
      <c r="O1628" s="11">
        <v>60</v>
      </c>
      <c r="P1628" s="11">
        <v>127277.4</v>
      </c>
      <c r="Q1628" s="10">
        <v>0</v>
      </c>
      <c r="R1628" s="14">
        <v>0</v>
      </c>
      <c r="S1628" s="9"/>
      <c r="T1628" s="9"/>
    </row>
    <row r="1629" spans="1:20" ht="52.5" customHeight="1">
      <c r="A1629" s="13">
        <f>A1628+1</f>
        <v>1337</v>
      </c>
      <c r="B1629" s="15" t="s">
        <v>1413</v>
      </c>
      <c r="C1629" s="13"/>
      <c r="D1629" s="13"/>
      <c r="E1629" s="11">
        <v>919650.0980392157</v>
      </c>
      <c r="F1629" s="11">
        <v>0</v>
      </c>
      <c r="G1629" s="11">
        <v>0</v>
      </c>
      <c r="H1629" s="11">
        <v>0</v>
      </c>
      <c r="I1629" s="11">
        <v>410</v>
      </c>
      <c r="J1629" s="11">
        <v>919650.0980392157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0">
        <v>0</v>
      </c>
      <c r="R1629" s="14">
        <v>0</v>
      </c>
      <c r="S1629" s="9"/>
      <c r="T1629" s="9"/>
    </row>
    <row r="1630" spans="1:20" ht="31.5">
      <c r="A1630" s="13">
        <f aca="true" t="shared" si="195" ref="A1630:A1637">A1629+1</f>
        <v>1338</v>
      </c>
      <c r="B1630" s="15" t="s">
        <v>1414</v>
      </c>
      <c r="C1630" s="13"/>
      <c r="D1630" s="13"/>
      <c r="E1630" s="11">
        <v>2992504.318823528</v>
      </c>
      <c r="F1630" s="11">
        <v>0</v>
      </c>
      <c r="G1630" s="11">
        <v>0</v>
      </c>
      <c r="H1630" s="11">
        <v>0</v>
      </c>
      <c r="I1630" s="11">
        <v>600</v>
      </c>
      <c r="J1630" s="11">
        <v>1900574.870588235</v>
      </c>
      <c r="K1630" s="11">
        <v>0</v>
      </c>
      <c r="L1630" s="11">
        <v>0</v>
      </c>
      <c r="M1630" s="11">
        <v>797.16</v>
      </c>
      <c r="N1630" s="11">
        <v>1091929.448235293</v>
      </c>
      <c r="O1630" s="11">
        <v>0</v>
      </c>
      <c r="P1630" s="11">
        <v>0</v>
      </c>
      <c r="Q1630" s="10">
        <v>0</v>
      </c>
      <c r="R1630" s="14">
        <v>0</v>
      </c>
      <c r="S1630" s="9"/>
      <c r="T1630" s="9"/>
    </row>
    <row r="1631" spans="1:20" ht="31.5">
      <c r="A1631" s="13">
        <f t="shared" si="195"/>
        <v>1339</v>
      </c>
      <c r="B1631" s="15" t="s">
        <v>1415</v>
      </c>
      <c r="C1631" s="13"/>
      <c r="D1631" s="13"/>
      <c r="E1631" s="11">
        <v>1705995.8627450978</v>
      </c>
      <c r="F1631" s="11">
        <v>0</v>
      </c>
      <c r="G1631" s="11">
        <v>0</v>
      </c>
      <c r="H1631" s="11">
        <v>0</v>
      </c>
      <c r="I1631" s="11">
        <v>785</v>
      </c>
      <c r="J1631" s="11">
        <v>1705995.8627450978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0">
        <v>0</v>
      </c>
      <c r="R1631" s="14">
        <v>0</v>
      </c>
      <c r="S1631" s="9"/>
      <c r="T1631" s="9"/>
    </row>
    <row r="1632" spans="1:20" ht="31.5">
      <c r="A1632" s="13">
        <f t="shared" si="195"/>
        <v>1340</v>
      </c>
      <c r="B1632" s="15" t="s">
        <v>1416</v>
      </c>
      <c r="C1632" s="13"/>
      <c r="D1632" s="13"/>
      <c r="E1632" s="11">
        <v>377546.3658823527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192</v>
      </c>
      <c r="N1632" s="11">
        <v>262996.70588235266</v>
      </c>
      <c r="O1632" s="11">
        <v>54</v>
      </c>
      <c r="P1632" s="11">
        <v>114549.66</v>
      </c>
      <c r="Q1632" s="10">
        <v>0</v>
      </c>
      <c r="R1632" s="14">
        <v>0</v>
      </c>
      <c r="S1632" s="9"/>
      <c r="T1632" s="9"/>
    </row>
    <row r="1633" spans="1:20" ht="31.5">
      <c r="A1633" s="13">
        <f t="shared" si="195"/>
        <v>1341</v>
      </c>
      <c r="B1633" s="15" t="s">
        <v>1417</v>
      </c>
      <c r="C1633" s="13"/>
      <c r="D1633" s="13"/>
      <c r="E1633" s="11">
        <v>1677123.494396077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1093.55</v>
      </c>
      <c r="N1633" s="11">
        <v>1497916.915196077</v>
      </c>
      <c r="O1633" s="11">
        <v>84.48</v>
      </c>
      <c r="P1633" s="11">
        <v>179206.5792</v>
      </c>
      <c r="Q1633" s="10">
        <v>0</v>
      </c>
      <c r="R1633" s="14">
        <v>0</v>
      </c>
      <c r="S1633" s="9"/>
      <c r="T1633" s="9"/>
    </row>
    <row r="1634" spans="1:20" ht="31.5">
      <c r="A1634" s="13">
        <f t="shared" si="195"/>
        <v>1342</v>
      </c>
      <c r="B1634" s="15" t="s">
        <v>1418</v>
      </c>
      <c r="C1634" s="13"/>
      <c r="D1634" s="13"/>
      <c r="E1634" s="11">
        <v>2810003.376470588</v>
      </c>
      <c r="F1634" s="11">
        <v>0</v>
      </c>
      <c r="G1634" s="11">
        <v>0</v>
      </c>
      <c r="H1634" s="11">
        <v>0</v>
      </c>
      <c r="I1634" s="11">
        <v>1293</v>
      </c>
      <c r="J1634" s="11">
        <v>2810003.376470588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0">
        <v>0</v>
      </c>
      <c r="R1634" s="14">
        <v>0</v>
      </c>
      <c r="S1634" s="9"/>
      <c r="T1634" s="9"/>
    </row>
    <row r="1635" spans="1:20" ht="31.5">
      <c r="A1635" s="13">
        <f t="shared" si="195"/>
        <v>1343</v>
      </c>
      <c r="B1635" s="15" t="s">
        <v>1419</v>
      </c>
      <c r="C1635" s="13"/>
      <c r="D1635" s="13"/>
      <c r="E1635" s="11">
        <v>930672.1013725491</v>
      </c>
      <c r="F1635" s="11">
        <v>368609.4543137255</v>
      </c>
      <c r="G1635" s="11">
        <v>0</v>
      </c>
      <c r="H1635" s="11">
        <v>0</v>
      </c>
      <c r="I1635" s="11">
        <v>304.8</v>
      </c>
      <c r="J1635" s="11">
        <v>434785.24705882353</v>
      </c>
      <c r="K1635" s="11">
        <v>0</v>
      </c>
      <c r="L1635" s="11">
        <v>0</v>
      </c>
      <c r="M1635" s="11">
        <v>0</v>
      </c>
      <c r="N1635" s="11">
        <v>0</v>
      </c>
      <c r="O1635" s="11">
        <v>60</v>
      </c>
      <c r="P1635" s="11">
        <v>127277.4</v>
      </c>
      <c r="Q1635" s="10">
        <v>0</v>
      </c>
      <c r="R1635" s="14">
        <v>0</v>
      </c>
      <c r="S1635" s="9"/>
      <c r="T1635" s="9"/>
    </row>
    <row r="1636" spans="1:20" ht="31.5">
      <c r="A1636" s="13">
        <f t="shared" si="195"/>
        <v>1344</v>
      </c>
      <c r="B1636" s="15" t="s">
        <v>1420</v>
      </c>
      <c r="C1636" s="13"/>
      <c r="D1636" s="13"/>
      <c r="E1636" s="11">
        <v>609010.3529411764</v>
      </c>
      <c r="F1636" s="11">
        <v>0</v>
      </c>
      <c r="G1636" s="11">
        <v>0</v>
      </c>
      <c r="H1636" s="11">
        <v>0</v>
      </c>
      <c r="I1636" s="11">
        <v>228</v>
      </c>
      <c r="J1636" s="11">
        <v>609010.3529411764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0">
        <v>0</v>
      </c>
      <c r="R1636" s="14">
        <v>0</v>
      </c>
      <c r="S1636" s="9"/>
      <c r="T1636" s="9"/>
    </row>
    <row r="1637" spans="1:20" ht="31.5">
      <c r="A1637" s="13">
        <f t="shared" si="195"/>
        <v>1345</v>
      </c>
      <c r="B1637" s="15" t="s">
        <v>1421</v>
      </c>
      <c r="C1637" s="13"/>
      <c r="D1637" s="13"/>
      <c r="E1637" s="11">
        <v>784540.7725490197</v>
      </c>
      <c r="F1637" s="11">
        <v>0</v>
      </c>
      <c r="G1637" s="11">
        <v>0</v>
      </c>
      <c r="H1637" s="11">
        <v>0</v>
      </c>
      <c r="I1637" s="11">
        <v>361</v>
      </c>
      <c r="J1637" s="11">
        <v>784540.7725490197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0">
        <v>0</v>
      </c>
      <c r="R1637" s="14">
        <v>0</v>
      </c>
      <c r="S1637" s="9"/>
      <c r="T1637" s="9"/>
    </row>
    <row r="1638" spans="1:20" ht="15.75" customHeight="1">
      <c r="A1638" s="35" t="s">
        <v>29</v>
      </c>
      <c r="B1638" s="35"/>
      <c r="C1638" s="35"/>
      <c r="D1638" s="35"/>
      <c r="E1638" s="14">
        <f>SUM(E1628:E1637)</f>
        <v>13610844.954003919</v>
      </c>
      <c r="F1638" s="14">
        <f aca="true" t="shared" si="196" ref="F1638:R1638">SUM(F1628:F1637)</f>
        <v>446016.73568627454</v>
      </c>
      <c r="G1638" s="14">
        <f t="shared" si="196"/>
        <v>0</v>
      </c>
      <c r="H1638" s="14">
        <f t="shared" si="196"/>
        <v>0</v>
      </c>
      <c r="I1638" s="14">
        <f t="shared" si="196"/>
        <v>4401.8</v>
      </c>
      <c r="J1638" s="14">
        <f t="shared" si="196"/>
        <v>9763674.10980392</v>
      </c>
      <c r="K1638" s="14">
        <f t="shared" si="196"/>
        <v>0</v>
      </c>
      <c r="L1638" s="14">
        <f t="shared" si="196"/>
        <v>0</v>
      </c>
      <c r="M1638" s="14">
        <f t="shared" si="196"/>
        <v>2082.71</v>
      </c>
      <c r="N1638" s="14">
        <f t="shared" si="196"/>
        <v>2852843.0693137227</v>
      </c>
      <c r="O1638" s="14">
        <f t="shared" si="196"/>
        <v>258.48</v>
      </c>
      <c r="P1638" s="14">
        <f t="shared" si="196"/>
        <v>548311.0392</v>
      </c>
      <c r="Q1638" s="14">
        <f t="shared" si="196"/>
        <v>0</v>
      </c>
      <c r="R1638" s="14">
        <f t="shared" si="196"/>
        <v>0</v>
      </c>
      <c r="S1638" s="9"/>
      <c r="T1638" s="9"/>
    </row>
    <row r="1639" spans="1:20" ht="15.75">
      <c r="A1639" s="44" t="s">
        <v>140</v>
      </c>
      <c r="B1639" s="44"/>
      <c r="C1639" s="44"/>
      <c r="D1639" s="44"/>
      <c r="E1639" s="44"/>
      <c r="F1639" s="44"/>
      <c r="G1639" s="44"/>
      <c r="H1639" s="44"/>
      <c r="I1639" s="44"/>
      <c r="J1639" s="44"/>
      <c r="K1639" s="44"/>
      <c r="L1639" s="44"/>
      <c r="M1639" s="44"/>
      <c r="N1639" s="44"/>
      <c r="O1639" s="44"/>
      <c r="P1639" s="44"/>
      <c r="Q1639" s="44"/>
      <c r="R1639" s="45"/>
      <c r="S1639" s="9"/>
      <c r="T1639" s="9"/>
    </row>
    <row r="1640" spans="1:20" ht="31.5">
      <c r="A1640" s="13">
        <f>A1637+1</f>
        <v>1346</v>
      </c>
      <c r="B1640" s="15" t="s">
        <v>1453</v>
      </c>
      <c r="C1640" s="13"/>
      <c r="D1640" s="13"/>
      <c r="E1640" s="11">
        <v>3827020.8289215686</v>
      </c>
      <c r="F1640" s="11">
        <v>1668959.2745098039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70</v>
      </c>
      <c r="N1640" s="11">
        <v>2022298.9944117647</v>
      </c>
      <c r="O1640" s="11">
        <v>64</v>
      </c>
      <c r="P1640" s="11">
        <v>135762.56</v>
      </c>
      <c r="Q1640" s="10">
        <v>0</v>
      </c>
      <c r="R1640" s="14">
        <v>0</v>
      </c>
      <c r="S1640" s="9"/>
      <c r="T1640" s="9"/>
    </row>
    <row r="1641" spans="1:20" ht="31.5">
      <c r="A1641" s="13">
        <f>A1640+1</f>
        <v>1347</v>
      </c>
      <c r="B1641" s="15" t="s">
        <v>1454</v>
      </c>
      <c r="C1641" s="13"/>
      <c r="D1641" s="13"/>
      <c r="E1641" s="11">
        <v>4258922.586266665</v>
      </c>
      <c r="F1641" s="11">
        <v>933760.4401960783</v>
      </c>
      <c r="G1641" s="11">
        <v>78.93</v>
      </c>
      <c r="H1641" s="11">
        <v>121332.77460000002</v>
      </c>
      <c r="I1641" s="11">
        <v>381.2</v>
      </c>
      <c r="J1641" s="11">
        <v>2001359.796078431</v>
      </c>
      <c r="K1641" s="11">
        <v>0</v>
      </c>
      <c r="L1641" s="11">
        <v>0</v>
      </c>
      <c r="M1641" s="11">
        <v>783.23</v>
      </c>
      <c r="N1641" s="11">
        <v>1202469.5753921557</v>
      </c>
      <c r="O1641" s="11">
        <v>0</v>
      </c>
      <c r="P1641" s="11">
        <v>0</v>
      </c>
      <c r="Q1641" s="10">
        <v>0</v>
      </c>
      <c r="R1641" s="14">
        <v>0</v>
      </c>
      <c r="S1641" s="9"/>
      <c r="T1641" s="9"/>
    </row>
    <row r="1642" spans="1:20" ht="31.5">
      <c r="A1642" s="13">
        <f>A1641+1</f>
        <v>1348</v>
      </c>
      <c r="B1642" s="15" t="s">
        <v>1455</v>
      </c>
      <c r="C1642" s="13"/>
      <c r="D1642" s="13"/>
      <c r="E1642" s="11">
        <v>7430845.585129412</v>
      </c>
      <c r="F1642" s="11">
        <v>973811.1490196078</v>
      </c>
      <c r="G1642" s="11">
        <v>145.96</v>
      </c>
      <c r="H1642" s="11">
        <v>224372.6312</v>
      </c>
      <c r="I1642" s="11">
        <v>816</v>
      </c>
      <c r="J1642" s="11">
        <v>4284128</v>
      </c>
      <c r="K1642" s="11">
        <v>0</v>
      </c>
      <c r="L1642" s="11">
        <v>0</v>
      </c>
      <c r="M1642" s="11">
        <v>1168.34</v>
      </c>
      <c r="N1642" s="11">
        <v>1948533.8049098034</v>
      </c>
      <c r="O1642" s="11">
        <v>0</v>
      </c>
      <c r="P1642" s="11">
        <v>0</v>
      </c>
      <c r="Q1642" s="10">
        <v>0</v>
      </c>
      <c r="R1642" s="14">
        <v>0</v>
      </c>
      <c r="S1642" s="9"/>
      <c r="T1642" s="9"/>
    </row>
    <row r="1643" spans="1:20" ht="31.5">
      <c r="A1643" s="13">
        <f>A1642+1</f>
        <v>1349</v>
      </c>
      <c r="B1643" s="15" t="s">
        <v>1456</v>
      </c>
      <c r="C1643" s="13"/>
      <c r="D1643" s="13"/>
      <c r="E1643" s="11">
        <v>8244762.937999999</v>
      </c>
      <c r="F1643" s="11">
        <v>1792662.7598039214</v>
      </c>
      <c r="G1643" s="11">
        <v>141.52</v>
      </c>
      <c r="H1643" s="11">
        <v>217547.37440000003</v>
      </c>
      <c r="I1643" s="11">
        <v>758</v>
      </c>
      <c r="J1643" s="11">
        <v>3979618.9019607836</v>
      </c>
      <c r="K1643" s="11">
        <v>0</v>
      </c>
      <c r="L1643" s="11">
        <v>0</v>
      </c>
      <c r="M1643" s="11">
        <v>1116.63</v>
      </c>
      <c r="N1643" s="11">
        <v>1963214.1010352941</v>
      </c>
      <c r="O1643" s="11">
        <v>137.52</v>
      </c>
      <c r="P1643" s="11">
        <v>291719.8008</v>
      </c>
      <c r="Q1643" s="10">
        <v>0</v>
      </c>
      <c r="R1643" s="14">
        <v>0</v>
      </c>
      <c r="S1643" s="9"/>
      <c r="T1643" s="9"/>
    </row>
    <row r="1644" spans="1:20" ht="31.5">
      <c r="A1644" s="13">
        <f>A1643+1</f>
        <v>1350</v>
      </c>
      <c r="B1644" s="15" t="s">
        <v>1457</v>
      </c>
      <c r="C1644" s="13"/>
      <c r="D1644" s="13"/>
      <c r="E1644" s="11">
        <v>4912746.7299999995</v>
      </c>
      <c r="F1644" s="11">
        <v>1266507.8696078432</v>
      </c>
      <c r="G1644" s="11">
        <v>97</v>
      </c>
      <c r="H1644" s="11">
        <v>149110.34</v>
      </c>
      <c r="I1644" s="11">
        <v>501.9</v>
      </c>
      <c r="J1644" s="11">
        <v>2635053.729411764</v>
      </c>
      <c r="K1644" s="11">
        <v>0</v>
      </c>
      <c r="L1644" s="11">
        <v>0</v>
      </c>
      <c r="M1644" s="11">
        <v>555.36</v>
      </c>
      <c r="N1644" s="11">
        <v>862074.7909803921</v>
      </c>
      <c r="O1644" s="11">
        <v>0</v>
      </c>
      <c r="P1644" s="11">
        <v>0</v>
      </c>
      <c r="Q1644" s="10">
        <v>0</v>
      </c>
      <c r="R1644" s="14">
        <v>0</v>
      </c>
      <c r="S1644" s="9"/>
      <c r="T1644" s="9"/>
    </row>
    <row r="1645" spans="1:20" ht="31.5">
      <c r="A1645" s="13">
        <f>A1644+1</f>
        <v>1351</v>
      </c>
      <c r="B1645" s="15" t="s">
        <v>1458</v>
      </c>
      <c r="C1645" s="13"/>
      <c r="D1645" s="13"/>
      <c r="E1645" s="11">
        <v>8943303.227568626</v>
      </c>
      <c r="F1645" s="11">
        <v>3643142.647058823</v>
      </c>
      <c r="G1645" s="11">
        <v>137.3</v>
      </c>
      <c r="H1645" s="11">
        <v>211060.306</v>
      </c>
      <c r="I1645" s="11">
        <v>822</v>
      </c>
      <c r="J1645" s="11">
        <v>4315628.94117647</v>
      </c>
      <c r="K1645" s="11">
        <v>0</v>
      </c>
      <c r="L1645" s="11">
        <v>0</v>
      </c>
      <c r="M1645" s="11">
        <v>1860</v>
      </c>
      <c r="N1645" s="11">
        <v>773471.333333333</v>
      </c>
      <c r="O1645" s="11">
        <v>0</v>
      </c>
      <c r="P1645" s="11">
        <v>0</v>
      </c>
      <c r="Q1645" s="10">
        <v>0</v>
      </c>
      <c r="R1645" s="14">
        <v>0</v>
      </c>
      <c r="S1645" s="9"/>
      <c r="T1645" s="9"/>
    </row>
    <row r="1646" spans="1:20" ht="15.75" customHeight="1">
      <c r="A1646" s="35" t="s">
        <v>29</v>
      </c>
      <c r="B1646" s="35"/>
      <c r="C1646" s="35"/>
      <c r="D1646" s="35"/>
      <c r="E1646" s="14">
        <f>SUM(E1640:E1645)</f>
        <v>37617601.89588627</v>
      </c>
      <c r="F1646" s="14">
        <f aca="true" t="shared" si="197" ref="F1646:R1646">SUM(F1640:F1645)</f>
        <v>10278844.140196078</v>
      </c>
      <c r="G1646" s="14">
        <f t="shared" si="197"/>
        <v>600.71</v>
      </c>
      <c r="H1646" s="14">
        <f t="shared" si="197"/>
        <v>923423.4262</v>
      </c>
      <c r="I1646" s="14">
        <f t="shared" si="197"/>
        <v>3279.1</v>
      </c>
      <c r="J1646" s="14">
        <f t="shared" si="197"/>
        <v>17215789.36862745</v>
      </c>
      <c r="K1646" s="14">
        <f t="shared" si="197"/>
        <v>0</v>
      </c>
      <c r="L1646" s="14">
        <f t="shared" si="197"/>
        <v>0</v>
      </c>
      <c r="M1646" s="14">
        <f t="shared" si="197"/>
        <v>5553.5599999999995</v>
      </c>
      <c r="N1646" s="14">
        <f t="shared" si="197"/>
        <v>8772062.600062743</v>
      </c>
      <c r="O1646" s="14">
        <f t="shared" si="197"/>
        <v>201.52</v>
      </c>
      <c r="P1646" s="14">
        <f t="shared" si="197"/>
        <v>427482.3608</v>
      </c>
      <c r="Q1646" s="14">
        <f t="shared" si="197"/>
        <v>0</v>
      </c>
      <c r="R1646" s="14">
        <f t="shared" si="197"/>
        <v>0</v>
      </c>
      <c r="S1646" s="9"/>
      <c r="T1646" s="9"/>
    </row>
    <row r="1647" spans="1:20" ht="15.75">
      <c r="A1647" s="44" t="s">
        <v>141</v>
      </c>
      <c r="B1647" s="44"/>
      <c r="C1647" s="44"/>
      <c r="D1647" s="44"/>
      <c r="E1647" s="44"/>
      <c r="F1647" s="44"/>
      <c r="G1647" s="44"/>
      <c r="H1647" s="44"/>
      <c r="I1647" s="44"/>
      <c r="J1647" s="44"/>
      <c r="K1647" s="44"/>
      <c r="L1647" s="44"/>
      <c r="M1647" s="44"/>
      <c r="N1647" s="44"/>
      <c r="O1647" s="44"/>
      <c r="P1647" s="44"/>
      <c r="Q1647" s="44"/>
      <c r="R1647" s="45"/>
      <c r="S1647" s="9"/>
      <c r="T1647" s="9"/>
    </row>
    <row r="1648" spans="1:20" ht="15.75">
      <c r="A1648" s="13">
        <f>A1645+1</f>
        <v>1352</v>
      </c>
      <c r="B1648" s="15" t="s">
        <v>1438</v>
      </c>
      <c r="C1648" s="13"/>
      <c r="D1648" s="13"/>
      <c r="E1648" s="11">
        <v>21477235.26745098</v>
      </c>
      <c r="F1648" s="11">
        <v>5729567.637254902</v>
      </c>
      <c r="G1648" s="11">
        <v>72</v>
      </c>
      <c r="H1648" s="11">
        <v>110679.84</v>
      </c>
      <c r="I1648" s="11">
        <v>230</v>
      </c>
      <c r="J1648" s="11">
        <v>1386500.8823529412</v>
      </c>
      <c r="K1648" s="11">
        <v>1950</v>
      </c>
      <c r="L1648" s="11">
        <v>4458655.5</v>
      </c>
      <c r="M1648" s="11">
        <v>2250</v>
      </c>
      <c r="N1648" s="11">
        <v>9113018.607843136</v>
      </c>
      <c r="O1648" s="11">
        <v>320</v>
      </c>
      <c r="P1648" s="11">
        <v>678812.8</v>
      </c>
      <c r="Q1648" s="10">
        <v>0</v>
      </c>
      <c r="R1648" s="14">
        <v>0</v>
      </c>
      <c r="S1648" s="9"/>
      <c r="T1648" s="9"/>
    </row>
    <row r="1649" spans="1:20" ht="15.75">
      <c r="A1649" s="13">
        <f>A1648+1</f>
        <v>1353</v>
      </c>
      <c r="B1649" s="15" t="s">
        <v>1439</v>
      </c>
      <c r="C1649" s="13"/>
      <c r="D1649" s="13"/>
      <c r="E1649" s="11">
        <v>22047987.755686272</v>
      </c>
      <c r="F1649" s="11">
        <v>5861411.307843137</v>
      </c>
      <c r="G1649" s="11">
        <v>72</v>
      </c>
      <c r="H1649" s="11">
        <v>110679.84</v>
      </c>
      <c r="I1649" s="11">
        <v>260</v>
      </c>
      <c r="J1649" s="11">
        <v>1567348.8235294116</v>
      </c>
      <c r="K1649" s="11">
        <v>1980</v>
      </c>
      <c r="L1649" s="11">
        <v>4527250.199999999</v>
      </c>
      <c r="M1649" s="11">
        <v>2300</v>
      </c>
      <c r="N1649" s="11">
        <v>9302484.784313725</v>
      </c>
      <c r="O1649" s="11">
        <v>320</v>
      </c>
      <c r="P1649" s="11">
        <v>678812.8</v>
      </c>
      <c r="Q1649" s="10">
        <v>0</v>
      </c>
      <c r="R1649" s="14">
        <v>0</v>
      </c>
      <c r="S1649" s="9"/>
      <c r="T1649" s="9"/>
    </row>
    <row r="1650" spans="1:20" ht="31.5">
      <c r="A1650" s="13">
        <f>A1649+1</f>
        <v>1354</v>
      </c>
      <c r="B1650" s="15" t="s">
        <v>1422</v>
      </c>
      <c r="C1650" s="13"/>
      <c r="D1650" s="13"/>
      <c r="E1650" s="11">
        <v>33526202.56823529</v>
      </c>
      <c r="F1650" s="11">
        <v>12121686.588235293</v>
      </c>
      <c r="G1650" s="11">
        <v>194</v>
      </c>
      <c r="H1650" s="11">
        <v>298220.68</v>
      </c>
      <c r="I1650" s="11">
        <v>870</v>
      </c>
      <c r="J1650" s="11">
        <v>5244590.294117646</v>
      </c>
      <c r="K1650" s="11">
        <v>3470</v>
      </c>
      <c r="L1650" s="11">
        <v>7934120.299999999</v>
      </c>
      <c r="M1650" s="11">
        <v>3300</v>
      </c>
      <c r="N1650" s="11">
        <v>7927584.705882352</v>
      </c>
      <c r="O1650" s="11">
        <v>0</v>
      </c>
      <c r="P1650" s="11">
        <v>0</v>
      </c>
      <c r="Q1650" s="10">
        <v>0</v>
      </c>
      <c r="R1650" s="14">
        <v>0</v>
      </c>
      <c r="S1650" s="9"/>
      <c r="T1650" s="9"/>
    </row>
    <row r="1651" spans="1:20" ht="15.75" customHeight="1">
      <c r="A1651" s="35" t="s">
        <v>29</v>
      </c>
      <c r="B1651" s="35"/>
      <c r="C1651" s="35"/>
      <c r="D1651" s="35"/>
      <c r="E1651" s="14">
        <f>SUM(E1648:E1650)</f>
        <v>77051425.59137255</v>
      </c>
      <c r="F1651" s="14">
        <f aca="true" t="shared" si="198" ref="F1651:R1651">SUM(F1648:F1650)</f>
        <v>23712665.53333333</v>
      </c>
      <c r="G1651" s="14">
        <f t="shared" si="198"/>
        <v>338</v>
      </c>
      <c r="H1651" s="14">
        <f t="shared" si="198"/>
        <v>519580.36</v>
      </c>
      <c r="I1651" s="14">
        <f t="shared" si="198"/>
        <v>1360</v>
      </c>
      <c r="J1651" s="14">
        <f t="shared" si="198"/>
        <v>8198439.999999999</v>
      </c>
      <c r="K1651" s="14">
        <f t="shared" si="198"/>
        <v>7400</v>
      </c>
      <c r="L1651" s="14">
        <f t="shared" si="198"/>
        <v>16920026</v>
      </c>
      <c r="M1651" s="14">
        <f t="shared" si="198"/>
        <v>7850</v>
      </c>
      <c r="N1651" s="14">
        <f t="shared" si="198"/>
        <v>26343088.098039214</v>
      </c>
      <c r="O1651" s="14">
        <f t="shared" si="198"/>
        <v>640</v>
      </c>
      <c r="P1651" s="14">
        <f t="shared" si="198"/>
        <v>1357625.6</v>
      </c>
      <c r="Q1651" s="14">
        <f t="shared" si="198"/>
        <v>0</v>
      </c>
      <c r="R1651" s="14">
        <f t="shared" si="198"/>
        <v>0</v>
      </c>
      <c r="S1651" s="9"/>
      <c r="T1651" s="9"/>
    </row>
    <row r="1652" spans="1:20" ht="15.75">
      <c r="A1652" s="44" t="s">
        <v>142</v>
      </c>
      <c r="B1652" s="44"/>
      <c r="C1652" s="44"/>
      <c r="D1652" s="44"/>
      <c r="E1652" s="44"/>
      <c r="F1652" s="44"/>
      <c r="G1652" s="44"/>
      <c r="H1652" s="44"/>
      <c r="I1652" s="44"/>
      <c r="J1652" s="44"/>
      <c r="K1652" s="44"/>
      <c r="L1652" s="44"/>
      <c r="M1652" s="44"/>
      <c r="N1652" s="44"/>
      <c r="O1652" s="44"/>
      <c r="P1652" s="44"/>
      <c r="Q1652" s="44"/>
      <c r="R1652" s="45"/>
      <c r="S1652" s="9"/>
      <c r="T1652" s="9"/>
    </row>
    <row r="1653" spans="1:20" ht="15.75">
      <c r="A1653" s="13">
        <f>A1650+1</f>
        <v>1355</v>
      </c>
      <c r="B1653" s="15" t="s">
        <v>1444</v>
      </c>
      <c r="C1653" s="13"/>
      <c r="D1653" s="13"/>
      <c r="E1653" s="11">
        <v>4625679.134313726</v>
      </c>
      <c r="F1653" s="11">
        <v>3069410.418627451</v>
      </c>
      <c r="G1653" s="11">
        <v>0</v>
      </c>
      <c r="H1653" s="11">
        <v>0</v>
      </c>
      <c r="I1653" s="11">
        <v>1091</v>
      </c>
      <c r="J1653" s="11">
        <v>1556268.7156862745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0">
        <v>0</v>
      </c>
      <c r="R1653" s="14">
        <v>0</v>
      </c>
      <c r="S1653" s="9"/>
      <c r="T1653" s="9"/>
    </row>
    <row r="1654" spans="1:20" ht="15.75">
      <c r="A1654" s="13">
        <f>A1653+1</f>
        <v>1356</v>
      </c>
      <c r="B1654" s="15" t="s">
        <v>1445</v>
      </c>
      <c r="C1654" s="13"/>
      <c r="D1654" s="13"/>
      <c r="E1654" s="11">
        <v>2004029.635294118</v>
      </c>
      <c r="F1654" s="11">
        <v>570436.5470588236</v>
      </c>
      <c r="G1654" s="11">
        <v>0</v>
      </c>
      <c r="H1654" s="11">
        <v>0</v>
      </c>
      <c r="I1654" s="11">
        <v>1005</v>
      </c>
      <c r="J1654" s="11">
        <v>1433593.0882352942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0">
        <v>0</v>
      </c>
      <c r="R1654" s="14">
        <v>0</v>
      </c>
      <c r="S1654" s="9"/>
      <c r="T1654" s="9"/>
    </row>
    <row r="1655" spans="1:20" ht="15.75">
      <c r="A1655" s="13">
        <f aca="true" t="shared" si="199" ref="A1655:A1660">A1654+1</f>
        <v>1357</v>
      </c>
      <c r="B1655" s="15" t="s">
        <v>1446</v>
      </c>
      <c r="C1655" s="13"/>
      <c r="D1655" s="13"/>
      <c r="E1655" s="11">
        <v>1987112.9000000001</v>
      </c>
      <c r="F1655" s="11">
        <v>553519.8117647059</v>
      </c>
      <c r="G1655" s="11">
        <v>0</v>
      </c>
      <c r="H1655" s="11">
        <v>0</v>
      </c>
      <c r="I1655" s="11">
        <v>1005</v>
      </c>
      <c r="J1655" s="11">
        <v>1433593.0882352942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0">
        <v>0</v>
      </c>
      <c r="R1655" s="14">
        <v>0</v>
      </c>
      <c r="S1655" s="9"/>
      <c r="T1655" s="9"/>
    </row>
    <row r="1656" spans="1:20" ht="15.75">
      <c r="A1656" s="13">
        <f t="shared" si="199"/>
        <v>1358</v>
      </c>
      <c r="B1656" s="15" t="s">
        <v>1447</v>
      </c>
      <c r="C1656" s="13"/>
      <c r="D1656" s="13"/>
      <c r="E1656" s="11">
        <v>4848235.193137255</v>
      </c>
      <c r="F1656" s="11">
        <v>3172143.7715686276</v>
      </c>
      <c r="G1656" s="11">
        <v>0</v>
      </c>
      <c r="H1656" s="11">
        <v>0</v>
      </c>
      <c r="I1656" s="11">
        <v>1175</v>
      </c>
      <c r="J1656" s="11">
        <v>1676091.4215686275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0">
        <v>0</v>
      </c>
      <c r="R1656" s="14">
        <v>0</v>
      </c>
      <c r="S1656" s="9"/>
      <c r="T1656" s="9"/>
    </row>
    <row r="1657" spans="1:20" ht="31.5">
      <c r="A1657" s="13">
        <f t="shared" si="199"/>
        <v>1359</v>
      </c>
      <c r="B1657" s="15" t="s">
        <v>1440</v>
      </c>
      <c r="C1657" s="13"/>
      <c r="D1657" s="13"/>
      <c r="E1657" s="11">
        <v>2374017.773333333</v>
      </c>
      <c r="F1657" s="11">
        <v>1439608.412745098</v>
      </c>
      <c r="G1657" s="11">
        <v>0</v>
      </c>
      <c r="H1657" s="11">
        <v>0</v>
      </c>
      <c r="I1657" s="11">
        <v>416.58</v>
      </c>
      <c r="J1657" s="11">
        <v>934409.3605882352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0">
        <v>0</v>
      </c>
      <c r="R1657" s="14">
        <v>0</v>
      </c>
      <c r="S1657" s="9"/>
      <c r="T1657" s="9"/>
    </row>
    <row r="1658" spans="1:20" ht="31.5">
      <c r="A1658" s="13">
        <f t="shared" si="199"/>
        <v>1360</v>
      </c>
      <c r="B1658" s="15" t="s">
        <v>1441</v>
      </c>
      <c r="C1658" s="13"/>
      <c r="D1658" s="13"/>
      <c r="E1658" s="11">
        <v>2293075.0820588237</v>
      </c>
      <c r="F1658" s="11">
        <v>1401754.6931372548</v>
      </c>
      <c r="G1658" s="11">
        <v>0</v>
      </c>
      <c r="H1658" s="11">
        <v>0</v>
      </c>
      <c r="I1658" s="11">
        <v>397.37</v>
      </c>
      <c r="J1658" s="11">
        <v>891320.3889215686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0">
        <v>0</v>
      </c>
      <c r="R1658" s="14">
        <v>0</v>
      </c>
      <c r="S1658" s="9"/>
      <c r="T1658" s="9"/>
    </row>
    <row r="1659" spans="1:20" ht="31.5">
      <c r="A1659" s="13">
        <f t="shared" si="199"/>
        <v>1361</v>
      </c>
      <c r="B1659" s="15" t="s">
        <v>1442</v>
      </c>
      <c r="C1659" s="13"/>
      <c r="D1659" s="13"/>
      <c r="E1659" s="11">
        <v>2343053.372745098</v>
      </c>
      <c r="F1659" s="11">
        <v>1497827.6411764706</v>
      </c>
      <c r="G1659" s="11">
        <v>0</v>
      </c>
      <c r="H1659" s="11">
        <v>0</v>
      </c>
      <c r="I1659" s="11">
        <v>376.82</v>
      </c>
      <c r="J1659" s="11">
        <v>845225.7315686274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0">
        <v>0</v>
      </c>
      <c r="R1659" s="14">
        <v>0</v>
      </c>
      <c r="S1659" s="9"/>
      <c r="T1659" s="9"/>
    </row>
    <row r="1660" spans="1:20" ht="31.5">
      <c r="A1660" s="13">
        <f t="shared" si="199"/>
        <v>1362</v>
      </c>
      <c r="B1660" s="15" t="s">
        <v>1443</v>
      </c>
      <c r="C1660" s="13"/>
      <c r="D1660" s="13"/>
      <c r="E1660" s="11">
        <v>2156229.4528431376</v>
      </c>
      <c r="F1660" s="11">
        <v>1214148.8646078433</v>
      </c>
      <c r="G1660" s="11">
        <v>0</v>
      </c>
      <c r="H1660" s="11">
        <v>0</v>
      </c>
      <c r="I1660" s="11">
        <v>420</v>
      </c>
      <c r="J1660" s="11">
        <v>942080.5882352941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0">
        <v>0</v>
      </c>
      <c r="R1660" s="14">
        <v>0</v>
      </c>
      <c r="S1660" s="9"/>
      <c r="T1660" s="9"/>
    </row>
    <row r="1661" spans="1:20" ht="15.75" customHeight="1">
      <c r="A1661" s="35" t="s">
        <v>29</v>
      </c>
      <c r="B1661" s="35"/>
      <c r="C1661" s="35"/>
      <c r="D1661" s="35"/>
      <c r="E1661" s="14">
        <f>SUM(E1653:E1660)</f>
        <v>22631432.54372549</v>
      </c>
      <c r="F1661" s="14">
        <f aca="true" t="shared" si="200" ref="F1661:R1661">SUM(F1653:F1660)</f>
        <v>12918850.160686275</v>
      </c>
      <c r="G1661" s="14">
        <f t="shared" si="200"/>
        <v>0</v>
      </c>
      <c r="H1661" s="14">
        <f t="shared" si="200"/>
        <v>0</v>
      </c>
      <c r="I1661" s="14">
        <f t="shared" si="200"/>
        <v>5886.7699999999995</v>
      </c>
      <c r="J1661" s="14">
        <f t="shared" si="200"/>
        <v>9712582.383039216</v>
      </c>
      <c r="K1661" s="14">
        <f t="shared" si="200"/>
        <v>0</v>
      </c>
      <c r="L1661" s="14">
        <f t="shared" si="200"/>
        <v>0</v>
      </c>
      <c r="M1661" s="14">
        <f t="shared" si="200"/>
        <v>0</v>
      </c>
      <c r="N1661" s="14">
        <f t="shared" si="200"/>
        <v>0</v>
      </c>
      <c r="O1661" s="14">
        <f t="shared" si="200"/>
        <v>0</v>
      </c>
      <c r="P1661" s="14">
        <f t="shared" si="200"/>
        <v>0</v>
      </c>
      <c r="Q1661" s="14">
        <f t="shared" si="200"/>
        <v>0</v>
      </c>
      <c r="R1661" s="14">
        <f t="shared" si="200"/>
        <v>0</v>
      </c>
      <c r="S1661" s="9"/>
      <c r="T1661" s="9"/>
    </row>
    <row r="1662" spans="1:20" ht="15.75">
      <c r="A1662" s="44" t="s">
        <v>1423</v>
      </c>
      <c r="B1662" s="44"/>
      <c r="C1662" s="44"/>
      <c r="D1662" s="44"/>
      <c r="E1662" s="44"/>
      <c r="F1662" s="44"/>
      <c r="G1662" s="44"/>
      <c r="H1662" s="44"/>
      <c r="I1662" s="44"/>
      <c r="J1662" s="44"/>
      <c r="K1662" s="44"/>
      <c r="L1662" s="44"/>
      <c r="M1662" s="44"/>
      <c r="N1662" s="44"/>
      <c r="O1662" s="44"/>
      <c r="P1662" s="44"/>
      <c r="Q1662" s="44"/>
      <c r="R1662" s="45"/>
      <c r="S1662" s="9"/>
      <c r="T1662" s="9"/>
    </row>
    <row r="1663" spans="1:20" ht="47.25">
      <c r="A1663" s="13">
        <f>A1660+1</f>
        <v>1363</v>
      </c>
      <c r="B1663" s="15" t="s">
        <v>1424</v>
      </c>
      <c r="C1663" s="13"/>
      <c r="D1663" s="13"/>
      <c r="E1663" s="11">
        <v>1370343.7950980393</v>
      </c>
      <c r="F1663" s="11">
        <v>397333.03039215686</v>
      </c>
      <c r="G1663" s="11">
        <v>0</v>
      </c>
      <c r="H1663" s="11">
        <v>0</v>
      </c>
      <c r="I1663" s="11">
        <v>185.25</v>
      </c>
      <c r="J1663" s="11">
        <v>947707.705882353</v>
      </c>
      <c r="K1663" s="11">
        <v>0</v>
      </c>
      <c r="L1663" s="11">
        <v>0</v>
      </c>
      <c r="M1663" s="11">
        <v>154.6</v>
      </c>
      <c r="N1663" s="11">
        <v>25303.058823529416</v>
      </c>
      <c r="O1663" s="11">
        <v>0</v>
      </c>
      <c r="P1663" s="11">
        <v>0</v>
      </c>
      <c r="Q1663" s="10">
        <v>0</v>
      </c>
      <c r="R1663" s="14">
        <v>0</v>
      </c>
      <c r="S1663" s="9"/>
      <c r="T1663" s="9"/>
    </row>
    <row r="1664" spans="1:20" ht="31.5">
      <c r="A1664" s="13">
        <f>A1663+1</f>
        <v>1364</v>
      </c>
      <c r="B1664" s="15" t="s">
        <v>1425</v>
      </c>
      <c r="C1664" s="13"/>
      <c r="D1664" s="13"/>
      <c r="E1664" s="11">
        <v>3431142.305490196</v>
      </c>
      <c r="F1664" s="11">
        <v>1658150.5460784312</v>
      </c>
      <c r="G1664" s="11">
        <v>0</v>
      </c>
      <c r="H1664" s="11">
        <v>0</v>
      </c>
      <c r="I1664" s="11">
        <v>339.69</v>
      </c>
      <c r="J1664" s="11">
        <v>1737796.6564705884</v>
      </c>
      <c r="K1664" s="11">
        <v>0</v>
      </c>
      <c r="L1664" s="11">
        <v>0</v>
      </c>
      <c r="M1664" s="11">
        <v>462.7</v>
      </c>
      <c r="N1664" s="11">
        <v>35195.10294117647</v>
      </c>
      <c r="O1664" s="11">
        <v>0</v>
      </c>
      <c r="P1664" s="11">
        <v>0</v>
      </c>
      <c r="Q1664" s="10">
        <v>0</v>
      </c>
      <c r="R1664" s="14">
        <v>0</v>
      </c>
      <c r="S1664" s="9"/>
      <c r="T1664" s="9"/>
    </row>
    <row r="1665" spans="1:20" ht="31.5">
      <c r="A1665" s="13">
        <f aca="true" t="shared" si="201" ref="A1665:A1670">A1664+1</f>
        <v>1365</v>
      </c>
      <c r="B1665" s="15" t="s">
        <v>1426</v>
      </c>
      <c r="C1665" s="13"/>
      <c r="D1665" s="13"/>
      <c r="E1665" s="11">
        <v>3448104.0676470585</v>
      </c>
      <c r="F1665" s="11">
        <v>1685634.8862745096</v>
      </c>
      <c r="G1665" s="11">
        <v>0</v>
      </c>
      <c r="H1665" s="11">
        <v>0</v>
      </c>
      <c r="I1665" s="11">
        <v>332</v>
      </c>
      <c r="J1665" s="11">
        <v>1727274.0784313725</v>
      </c>
      <c r="K1665" s="11">
        <v>0</v>
      </c>
      <c r="L1665" s="11">
        <v>0</v>
      </c>
      <c r="M1665" s="11">
        <v>475.7</v>
      </c>
      <c r="N1665" s="11">
        <v>35195.10294117647</v>
      </c>
      <c r="O1665" s="11">
        <v>0</v>
      </c>
      <c r="P1665" s="11">
        <v>0</v>
      </c>
      <c r="Q1665" s="10">
        <v>0</v>
      </c>
      <c r="R1665" s="14">
        <v>0</v>
      </c>
      <c r="S1665" s="9"/>
      <c r="T1665" s="9"/>
    </row>
    <row r="1666" spans="1:20" ht="31.5">
      <c r="A1666" s="13">
        <f t="shared" si="201"/>
        <v>1366</v>
      </c>
      <c r="B1666" s="15" t="s">
        <v>1427</v>
      </c>
      <c r="C1666" s="13"/>
      <c r="D1666" s="13"/>
      <c r="E1666" s="11">
        <v>7231043.036039215</v>
      </c>
      <c r="F1666" s="11">
        <v>4158864.520588235</v>
      </c>
      <c r="G1666" s="11">
        <v>0</v>
      </c>
      <c r="H1666" s="11">
        <v>0</v>
      </c>
      <c r="I1666" s="11">
        <v>532</v>
      </c>
      <c r="J1666" s="11">
        <v>1720257.2401960783</v>
      </c>
      <c r="K1666" s="11">
        <v>0</v>
      </c>
      <c r="L1666" s="11">
        <v>0</v>
      </c>
      <c r="M1666" s="11">
        <v>797.3</v>
      </c>
      <c r="N1666" s="11">
        <v>1351921.2752549017</v>
      </c>
      <c r="O1666" s="11">
        <v>0</v>
      </c>
      <c r="P1666" s="11">
        <v>0</v>
      </c>
      <c r="Q1666" s="10">
        <v>0</v>
      </c>
      <c r="R1666" s="14">
        <v>0</v>
      </c>
      <c r="S1666" s="9"/>
      <c r="T1666" s="9"/>
    </row>
    <row r="1667" spans="1:20" ht="31.5">
      <c r="A1667" s="13">
        <f t="shared" si="201"/>
        <v>1367</v>
      </c>
      <c r="B1667" s="15" t="s">
        <v>1428</v>
      </c>
      <c r="C1667" s="13"/>
      <c r="D1667" s="13"/>
      <c r="E1667" s="11">
        <v>3942969.882352941</v>
      </c>
      <c r="F1667" s="11">
        <v>0</v>
      </c>
      <c r="G1667" s="11">
        <v>0</v>
      </c>
      <c r="H1667" s="11">
        <v>0</v>
      </c>
      <c r="I1667" s="11">
        <v>1008</v>
      </c>
      <c r="J1667" s="11">
        <v>3942969.882352941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0">
        <v>0</v>
      </c>
      <c r="R1667" s="14">
        <v>0</v>
      </c>
      <c r="S1667" s="9"/>
      <c r="T1667" s="9"/>
    </row>
    <row r="1668" spans="1:20" ht="31.5">
      <c r="A1668" s="13">
        <f t="shared" si="201"/>
        <v>1368</v>
      </c>
      <c r="B1668" s="15" t="s">
        <v>1429</v>
      </c>
      <c r="C1668" s="13"/>
      <c r="D1668" s="13"/>
      <c r="E1668" s="11">
        <v>6930050.1092941165</v>
      </c>
      <c r="F1668" s="11">
        <v>3553469.479411765</v>
      </c>
      <c r="G1668" s="11">
        <v>0</v>
      </c>
      <c r="H1668" s="11">
        <v>0</v>
      </c>
      <c r="I1668" s="11">
        <v>672</v>
      </c>
      <c r="J1668" s="11">
        <v>2121222.215686274</v>
      </c>
      <c r="K1668" s="11">
        <v>0</v>
      </c>
      <c r="L1668" s="11">
        <v>0</v>
      </c>
      <c r="M1668" s="11">
        <v>686.4</v>
      </c>
      <c r="N1668" s="11">
        <v>1255358.4141960782</v>
      </c>
      <c r="O1668" s="11">
        <v>0</v>
      </c>
      <c r="P1668" s="11">
        <v>0</v>
      </c>
      <c r="Q1668" s="10">
        <v>0</v>
      </c>
      <c r="R1668" s="14">
        <v>0</v>
      </c>
      <c r="S1668" s="9"/>
      <c r="T1668" s="9"/>
    </row>
    <row r="1669" spans="1:20" ht="31.5">
      <c r="A1669" s="13">
        <f t="shared" si="201"/>
        <v>1369</v>
      </c>
      <c r="B1669" s="15" t="s">
        <v>1430</v>
      </c>
      <c r="C1669" s="13"/>
      <c r="D1669" s="13"/>
      <c r="E1669" s="11">
        <v>6256591.586482353</v>
      </c>
      <c r="F1669" s="11">
        <v>3371122.869607843</v>
      </c>
      <c r="G1669" s="11">
        <v>0</v>
      </c>
      <c r="H1669" s="11">
        <v>0</v>
      </c>
      <c r="I1669" s="11">
        <v>648.57</v>
      </c>
      <c r="J1669" s="11">
        <v>2034649.6855882353</v>
      </c>
      <c r="K1669" s="11">
        <v>0</v>
      </c>
      <c r="L1669" s="11">
        <v>0</v>
      </c>
      <c r="M1669" s="11">
        <v>521.26</v>
      </c>
      <c r="N1669" s="11">
        <v>850819.0312862744</v>
      </c>
      <c r="O1669" s="11">
        <v>0</v>
      </c>
      <c r="P1669" s="11">
        <v>0</v>
      </c>
      <c r="Q1669" s="10">
        <v>0</v>
      </c>
      <c r="R1669" s="14">
        <v>0</v>
      </c>
      <c r="S1669" s="9"/>
      <c r="T1669" s="9"/>
    </row>
    <row r="1670" spans="1:20" ht="31.5">
      <c r="A1670" s="13">
        <f t="shared" si="201"/>
        <v>1370</v>
      </c>
      <c r="B1670" s="15" t="s">
        <v>1431</v>
      </c>
      <c r="C1670" s="13"/>
      <c r="D1670" s="13"/>
      <c r="E1670" s="11">
        <v>6463907.657686274</v>
      </c>
      <c r="F1670" s="11">
        <v>2937107.6813725485</v>
      </c>
      <c r="G1670" s="11">
        <v>0</v>
      </c>
      <c r="H1670" s="11">
        <v>0</v>
      </c>
      <c r="I1670" s="11">
        <v>623</v>
      </c>
      <c r="J1670" s="11">
        <v>1876306.8676470588</v>
      </c>
      <c r="K1670" s="11">
        <v>0</v>
      </c>
      <c r="L1670" s="11">
        <v>0</v>
      </c>
      <c r="M1670" s="11">
        <v>945.7</v>
      </c>
      <c r="N1670" s="11">
        <v>1650493.1086666668</v>
      </c>
      <c r="O1670" s="11">
        <v>0</v>
      </c>
      <c r="P1670" s="11">
        <v>0</v>
      </c>
      <c r="Q1670" s="10">
        <v>0</v>
      </c>
      <c r="R1670" s="14">
        <v>0</v>
      </c>
      <c r="S1670" s="9"/>
      <c r="T1670" s="9"/>
    </row>
    <row r="1671" spans="1:20" ht="15.75" customHeight="1">
      <c r="A1671" s="35" t="s">
        <v>29</v>
      </c>
      <c r="B1671" s="35"/>
      <c r="C1671" s="35"/>
      <c r="D1671" s="35"/>
      <c r="E1671" s="14">
        <f>SUM(E1663:E1670)</f>
        <v>39074152.440090194</v>
      </c>
      <c r="F1671" s="14">
        <f aca="true" t="shared" si="202" ref="F1671:R1671">SUM(F1663:F1670)</f>
        <v>17761683.01372549</v>
      </c>
      <c r="G1671" s="14">
        <f t="shared" si="202"/>
        <v>0</v>
      </c>
      <c r="H1671" s="14">
        <f t="shared" si="202"/>
        <v>0</v>
      </c>
      <c r="I1671" s="14">
        <f t="shared" si="202"/>
        <v>4340.51</v>
      </c>
      <c r="J1671" s="14">
        <f t="shared" si="202"/>
        <v>16108184.332254902</v>
      </c>
      <c r="K1671" s="14">
        <f t="shared" si="202"/>
        <v>0</v>
      </c>
      <c r="L1671" s="14">
        <f t="shared" si="202"/>
        <v>0</v>
      </c>
      <c r="M1671" s="14">
        <f t="shared" si="202"/>
        <v>4043.66</v>
      </c>
      <c r="N1671" s="14">
        <f t="shared" si="202"/>
        <v>5204285.094109803</v>
      </c>
      <c r="O1671" s="14">
        <f t="shared" si="202"/>
        <v>0</v>
      </c>
      <c r="P1671" s="14">
        <f t="shared" si="202"/>
        <v>0</v>
      </c>
      <c r="Q1671" s="14">
        <f t="shared" si="202"/>
        <v>0</v>
      </c>
      <c r="R1671" s="14">
        <f t="shared" si="202"/>
        <v>0</v>
      </c>
      <c r="S1671" s="9"/>
      <c r="T1671" s="9"/>
    </row>
    <row r="1672" spans="1:20" ht="15.75">
      <c r="A1672" s="44" t="s">
        <v>143</v>
      </c>
      <c r="B1672" s="44"/>
      <c r="C1672" s="44"/>
      <c r="D1672" s="44"/>
      <c r="E1672" s="44"/>
      <c r="F1672" s="44"/>
      <c r="G1672" s="44"/>
      <c r="H1672" s="44"/>
      <c r="I1672" s="44"/>
      <c r="J1672" s="44"/>
      <c r="K1672" s="44"/>
      <c r="L1672" s="44"/>
      <c r="M1672" s="44"/>
      <c r="N1672" s="44"/>
      <c r="O1672" s="44"/>
      <c r="P1672" s="44"/>
      <c r="Q1672" s="44"/>
      <c r="R1672" s="45"/>
      <c r="S1672" s="9"/>
      <c r="T1672" s="9"/>
    </row>
    <row r="1673" spans="1:20" ht="15.75">
      <c r="A1673" s="13">
        <f>A1670+1</f>
        <v>1371</v>
      </c>
      <c r="B1673" s="15" t="s">
        <v>1432</v>
      </c>
      <c r="C1673" s="13"/>
      <c r="D1673" s="13"/>
      <c r="E1673" s="11">
        <v>663718.2049019607</v>
      </c>
      <c r="F1673" s="11">
        <v>0</v>
      </c>
      <c r="G1673" s="11">
        <v>0</v>
      </c>
      <c r="H1673" s="11">
        <v>0</v>
      </c>
      <c r="I1673" s="11">
        <v>295.9</v>
      </c>
      <c r="J1673" s="11">
        <v>663718.2049019607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0">
        <v>0</v>
      </c>
      <c r="R1673" s="14">
        <v>0</v>
      </c>
      <c r="S1673" s="9"/>
      <c r="T1673" s="9"/>
    </row>
    <row r="1674" spans="1:20" ht="15.75">
      <c r="A1674" s="13">
        <f>A1673+1</f>
        <v>1372</v>
      </c>
      <c r="B1674" s="15" t="s">
        <v>1433</v>
      </c>
      <c r="C1674" s="13"/>
      <c r="D1674" s="13"/>
      <c r="E1674" s="11">
        <v>494696.60000000003</v>
      </c>
      <c r="F1674" s="11">
        <v>0</v>
      </c>
      <c r="G1674" s="11">
        <v>0</v>
      </c>
      <c r="H1674" s="11">
        <v>0</v>
      </c>
      <c r="I1674" s="11">
        <v>346.8</v>
      </c>
      <c r="J1674" s="11">
        <v>494696.60000000003</v>
      </c>
      <c r="K1674" s="11">
        <v>0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0">
        <v>0</v>
      </c>
      <c r="R1674" s="14">
        <v>0</v>
      </c>
      <c r="S1674" s="9"/>
      <c r="T1674" s="9"/>
    </row>
    <row r="1675" spans="1:20" ht="15.75" customHeight="1">
      <c r="A1675" s="35" t="s">
        <v>29</v>
      </c>
      <c r="B1675" s="35"/>
      <c r="C1675" s="35"/>
      <c r="D1675" s="35"/>
      <c r="E1675" s="14">
        <f>SUM(E1673:E1674)</f>
        <v>1158414.8049019608</v>
      </c>
      <c r="F1675" s="14">
        <f aca="true" t="shared" si="203" ref="F1675:R1675">SUM(F1673:F1674)</f>
        <v>0</v>
      </c>
      <c r="G1675" s="14">
        <f t="shared" si="203"/>
        <v>0</v>
      </c>
      <c r="H1675" s="14">
        <f t="shared" si="203"/>
        <v>0</v>
      </c>
      <c r="I1675" s="14">
        <f t="shared" si="203"/>
        <v>642.7</v>
      </c>
      <c r="J1675" s="14">
        <f t="shared" si="203"/>
        <v>1158414.8049019608</v>
      </c>
      <c r="K1675" s="14">
        <f t="shared" si="203"/>
        <v>0</v>
      </c>
      <c r="L1675" s="14">
        <f t="shared" si="203"/>
        <v>0</v>
      </c>
      <c r="M1675" s="14">
        <f t="shared" si="203"/>
        <v>0</v>
      </c>
      <c r="N1675" s="14">
        <f t="shared" si="203"/>
        <v>0</v>
      </c>
      <c r="O1675" s="14">
        <f t="shared" si="203"/>
        <v>0</v>
      </c>
      <c r="P1675" s="14">
        <f t="shared" si="203"/>
        <v>0</v>
      </c>
      <c r="Q1675" s="14">
        <f t="shared" si="203"/>
        <v>0</v>
      </c>
      <c r="R1675" s="14">
        <f t="shared" si="203"/>
        <v>0</v>
      </c>
      <c r="S1675" s="9"/>
      <c r="T1675" s="9"/>
    </row>
    <row r="1676" spans="1:20" ht="15.75">
      <c r="A1676" s="44" t="s">
        <v>1468</v>
      </c>
      <c r="B1676" s="44"/>
      <c r="C1676" s="44"/>
      <c r="D1676" s="44"/>
      <c r="E1676" s="44"/>
      <c r="F1676" s="44"/>
      <c r="G1676" s="44"/>
      <c r="H1676" s="44"/>
      <c r="I1676" s="44"/>
      <c r="J1676" s="44"/>
      <c r="K1676" s="44"/>
      <c r="L1676" s="44"/>
      <c r="M1676" s="44"/>
      <c r="N1676" s="44"/>
      <c r="O1676" s="44"/>
      <c r="P1676" s="44"/>
      <c r="Q1676" s="44"/>
      <c r="R1676" s="45"/>
      <c r="S1676" s="9"/>
      <c r="T1676" s="9"/>
    </row>
    <row r="1677" spans="1:20" ht="15.75">
      <c r="A1677" s="13">
        <f>A1674+1</f>
        <v>1373</v>
      </c>
      <c r="B1677" s="15" t="s">
        <v>1469</v>
      </c>
      <c r="C1677" s="13"/>
      <c r="D1677" s="13"/>
      <c r="E1677" s="11">
        <v>769550.69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0">
        <v>1</v>
      </c>
      <c r="R1677" s="14">
        <v>769550.69</v>
      </c>
      <c r="S1677" s="9"/>
      <c r="T1677" s="9"/>
    </row>
    <row r="1678" spans="1:20" ht="15.75">
      <c r="A1678" s="13">
        <f>A1677+1</f>
        <v>1374</v>
      </c>
      <c r="B1678" s="15" t="s">
        <v>1470</v>
      </c>
      <c r="C1678" s="13"/>
      <c r="D1678" s="13"/>
      <c r="E1678" s="11">
        <v>9414904.750784313</v>
      </c>
      <c r="F1678" s="11">
        <v>6013641.198039216</v>
      </c>
      <c r="G1678" s="11">
        <v>0</v>
      </c>
      <c r="H1678" s="11">
        <v>0</v>
      </c>
      <c r="I1678" s="11">
        <v>870</v>
      </c>
      <c r="J1678" s="11">
        <v>1951452.6470588234</v>
      </c>
      <c r="K1678" s="11">
        <v>0</v>
      </c>
      <c r="L1678" s="11">
        <v>0</v>
      </c>
      <c r="M1678" s="11">
        <v>1286</v>
      </c>
      <c r="N1678" s="11">
        <v>680260.2156862747</v>
      </c>
      <c r="O1678" s="11">
        <v>0</v>
      </c>
      <c r="P1678" s="11">
        <v>0</v>
      </c>
      <c r="Q1678" s="10">
        <v>1</v>
      </c>
      <c r="R1678" s="14">
        <v>769550.69</v>
      </c>
      <c r="S1678" s="9"/>
      <c r="T1678" s="9"/>
    </row>
    <row r="1679" spans="1:20" ht="15.75" customHeight="1">
      <c r="A1679" s="35" t="s">
        <v>29</v>
      </c>
      <c r="B1679" s="35"/>
      <c r="C1679" s="35"/>
      <c r="D1679" s="35"/>
      <c r="E1679" s="14">
        <f>SUM(E1677:E1678)</f>
        <v>10184455.440784313</v>
      </c>
      <c r="F1679" s="14">
        <f aca="true" t="shared" si="204" ref="F1679:R1679">SUM(F1677:F1678)</f>
        <v>6013641.198039216</v>
      </c>
      <c r="G1679" s="14">
        <f t="shared" si="204"/>
        <v>0</v>
      </c>
      <c r="H1679" s="14">
        <f t="shared" si="204"/>
        <v>0</v>
      </c>
      <c r="I1679" s="14">
        <f t="shared" si="204"/>
        <v>870</v>
      </c>
      <c r="J1679" s="14">
        <f t="shared" si="204"/>
        <v>1951452.6470588234</v>
      </c>
      <c r="K1679" s="14">
        <f t="shared" si="204"/>
        <v>0</v>
      </c>
      <c r="L1679" s="14">
        <f t="shared" si="204"/>
        <v>0</v>
      </c>
      <c r="M1679" s="14">
        <f t="shared" si="204"/>
        <v>1286</v>
      </c>
      <c r="N1679" s="14">
        <f t="shared" si="204"/>
        <v>680260.2156862747</v>
      </c>
      <c r="O1679" s="14">
        <f t="shared" si="204"/>
        <v>0</v>
      </c>
      <c r="P1679" s="14">
        <f t="shared" si="204"/>
        <v>0</v>
      </c>
      <c r="Q1679" s="14">
        <f t="shared" si="204"/>
        <v>2</v>
      </c>
      <c r="R1679" s="14">
        <f t="shared" si="204"/>
        <v>1539101.38</v>
      </c>
      <c r="S1679" s="9"/>
      <c r="T1679" s="9"/>
    </row>
    <row r="1680" spans="1:20" ht="15.75">
      <c r="A1680" s="44" t="s">
        <v>144</v>
      </c>
      <c r="B1680" s="44"/>
      <c r="C1680" s="44"/>
      <c r="D1680" s="44"/>
      <c r="E1680" s="44"/>
      <c r="F1680" s="44"/>
      <c r="G1680" s="44"/>
      <c r="H1680" s="44"/>
      <c r="I1680" s="44"/>
      <c r="J1680" s="44"/>
      <c r="K1680" s="44"/>
      <c r="L1680" s="44"/>
      <c r="M1680" s="44"/>
      <c r="N1680" s="44"/>
      <c r="O1680" s="44"/>
      <c r="P1680" s="44"/>
      <c r="Q1680" s="44"/>
      <c r="R1680" s="45"/>
      <c r="S1680" s="9"/>
      <c r="T1680" s="9"/>
    </row>
    <row r="1681" spans="1:20" ht="31.5">
      <c r="A1681" s="13">
        <f>A1678+1</f>
        <v>1375</v>
      </c>
      <c r="B1681" s="15" t="s">
        <v>1508</v>
      </c>
      <c r="C1681" s="13"/>
      <c r="D1681" s="13"/>
      <c r="E1681" s="11">
        <v>5635086.094117647</v>
      </c>
      <c r="F1681" s="11">
        <v>5635086.094117647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0">
        <v>0</v>
      </c>
      <c r="R1681" s="14">
        <v>0</v>
      </c>
      <c r="S1681" s="9"/>
      <c r="T1681" s="9"/>
    </row>
    <row r="1682" spans="1:20" ht="31.5">
      <c r="A1682" s="13">
        <f>A1681+1</f>
        <v>1376</v>
      </c>
      <c r="B1682" s="15" t="s">
        <v>1509</v>
      </c>
      <c r="C1682" s="13"/>
      <c r="D1682" s="13"/>
      <c r="E1682" s="11">
        <v>811652.16</v>
      </c>
      <c r="F1682" s="11">
        <v>0</v>
      </c>
      <c r="G1682" s="11">
        <v>528</v>
      </c>
      <c r="H1682" s="11">
        <v>811652.16</v>
      </c>
      <c r="I1682" s="11">
        <v>0</v>
      </c>
      <c r="J1682" s="11">
        <v>0</v>
      </c>
      <c r="K1682" s="11">
        <v>0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0">
        <v>0</v>
      </c>
      <c r="R1682" s="14">
        <v>0</v>
      </c>
      <c r="S1682" s="9"/>
      <c r="T1682" s="9"/>
    </row>
    <row r="1683" spans="1:20" ht="31.5">
      <c r="A1683" s="13">
        <f>A1682+1</f>
        <v>1377</v>
      </c>
      <c r="B1683" s="15" t="s">
        <v>1510</v>
      </c>
      <c r="C1683" s="13"/>
      <c r="D1683" s="13"/>
      <c r="E1683" s="11">
        <v>2994336.3519607848</v>
      </c>
      <c r="F1683" s="11">
        <v>2994336.3519607848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0">
        <v>0</v>
      </c>
      <c r="R1683" s="14">
        <v>0</v>
      </c>
      <c r="S1683" s="9"/>
      <c r="T1683" s="9"/>
    </row>
    <row r="1684" spans="1:20" ht="31.5">
      <c r="A1684" s="13">
        <f>A1683+1</f>
        <v>1378</v>
      </c>
      <c r="B1684" s="15" t="s">
        <v>1511</v>
      </c>
      <c r="C1684" s="13"/>
      <c r="D1684" s="13"/>
      <c r="E1684" s="11">
        <v>276699.6</v>
      </c>
      <c r="F1684" s="11">
        <v>0</v>
      </c>
      <c r="G1684" s="11">
        <v>180</v>
      </c>
      <c r="H1684" s="11">
        <v>276699.6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0">
        <v>0</v>
      </c>
      <c r="R1684" s="14">
        <v>0</v>
      </c>
      <c r="S1684" s="9"/>
      <c r="T1684" s="9"/>
    </row>
    <row r="1685" spans="1:20" ht="15.75" customHeight="1">
      <c r="A1685" s="35" t="s">
        <v>29</v>
      </c>
      <c r="B1685" s="35"/>
      <c r="C1685" s="35"/>
      <c r="D1685" s="35"/>
      <c r="E1685" s="14">
        <f>SUM(E1681:E1684)</f>
        <v>9717774.20607843</v>
      </c>
      <c r="F1685" s="14">
        <f aca="true" t="shared" si="205" ref="F1685:R1685">SUM(F1681:F1684)</f>
        <v>8629422.44607843</v>
      </c>
      <c r="G1685" s="14">
        <f t="shared" si="205"/>
        <v>708</v>
      </c>
      <c r="H1685" s="14">
        <f t="shared" si="205"/>
        <v>1088351.76</v>
      </c>
      <c r="I1685" s="14">
        <f t="shared" si="205"/>
        <v>0</v>
      </c>
      <c r="J1685" s="14">
        <f t="shared" si="205"/>
        <v>0</v>
      </c>
      <c r="K1685" s="14">
        <f t="shared" si="205"/>
        <v>0</v>
      </c>
      <c r="L1685" s="14">
        <f t="shared" si="205"/>
        <v>0</v>
      </c>
      <c r="M1685" s="14">
        <f t="shared" si="205"/>
        <v>0</v>
      </c>
      <c r="N1685" s="14">
        <f t="shared" si="205"/>
        <v>0</v>
      </c>
      <c r="O1685" s="14">
        <f t="shared" si="205"/>
        <v>0</v>
      </c>
      <c r="P1685" s="14">
        <f t="shared" si="205"/>
        <v>0</v>
      </c>
      <c r="Q1685" s="14">
        <f t="shared" si="205"/>
        <v>0</v>
      </c>
      <c r="R1685" s="14">
        <f t="shared" si="205"/>
        <v>0</v>
      </c>
      <c r="S1685" s="9"/>
      <c r="T1685" s="9"/>
    </row>
    <row r="1686" spans="1:20" ht="15.75">
      <c r="A1686" s="44" t="s">
        <v>145</v>
      </c>
      <c r="B1686" s="44"/>
      <c r="C1686" s="44"/>
      <c r="D1686" s="44"/>
      <c r="E1686" s="44"/>
      <c r="F1686" s="44"/>
      <c r="G1686" s="44"/>
      <c r="H1686" s="44"/>
      <c r="I1686" s="44"/>
      <c r="J1686" s="44"/>
      <c r="K1686" s="44"/>
      <c r="L1686" s="44"/>
      <c r="M1686" s="44"/>
      <c r="N1686" s="44"/>
      <c r="O1686" s="44"/>
      <c r="P1686" s="44"/>
      <c r="Q1686" s="44"/>
      <c r="R1686" s="45"/>
      <c r="S1686" s="9"/>
      <c r="T1686" s="9"/>
    </row>
    <row r="1687" spans="1:20" ht="31.5">
      <c r="A1687" s="13">
        <f>A1684+1</f>
        <v>1379</v>
      </c>
      <c r="B1687" s="15" t="s">
        <v>1461</v>
      </c>
      <c r="C1687" s="13"/>
      <c r="D1687" s="13"/>
      <c r="E1687" s="11">
        <v>4732515.642274509</v>
      </c>
      <c r="F1687" s="11">
        <v>3090863.328431372</v>
      </c>
      <c r="G1687" s="11">
        <v>0</v>
      </c>
      <c r="H1687" s="11">
        <v>0</v>
      </c>
      <c r="I1687" s="11">
        <v>562</v>
      </c>
      <c r="J1687" s="11">
        <v>1260593.5490196077</v>
      </c>
      <c r="K1687" s="11">
        <v>0</v>
      </c>
      <c r="L1687" s="11">
        <v>0</v>
      </c>
      <c r="M1687" s="11">
        <v>9.6</v>
      </c>
      <c r="N1687" s="11">
        <v>221113.4988235294</v>
      </c>
      <c r="O1687" s="11">
        <v>75.4</v>
      </c>
      <c r="P1687" s="11">
        <v>159945.266</v>
      </c>
      <c r="Q1687" s="10">
        <v>0</v>
      </c>
      <c r="R1687" s="14">
        <v>0</v>
      </c>
      <c r="S1687" s="9"/>
      <c r="T1687" s="9"/>
    </row>
    <row r="1688" spans="1:20" ht="15.75" customHeight="1">
      <c r="A1688" s="35" t="s">
        <v>29</v>
      </c>
      <c r="B1688" s="35"/>
      <c r="C1688" s="35"/>
      <c r="D1688" s="35"/>
      <c r="E1688" s="14">
        <f>SUM(E1687)</f>
        <v>4732515.642274509</v>
      </c>
      <c r="F1688" s="14">
        <f aca="true" t="shared" si="206" ref="F1688:R1688">SUM(F1687)</f>
        <v>3090863.328431372</v>
      </c>
      <c r="G1688" s="14">
        <f t="shared" si="206"/>
        <v>0</v>
      </c>
      <c r="H1688" s="14">
        <f t="shared" si="206"/>
        <v>0</v>
      </c>
      <c r="I1688" s="14">
        <f t="shared" si="206"/>
        <v>562</v>
      </c>
      <c r="J1688" s="14">
        <f t="shared" si="206"/>
        <v>1260593.5490196077</v>
      </c>
      <c r="K1688" s="14">
        <f t="shared" si="206"/>
        <v>0</v>
      </c>
      <c r="L1688" s="14">
        <f t="shared" si="206"/>
        <v>0</v>
      </c>
      <c r="M1688" s="14">
        <f t="shared" si="206"/>
        <v>9.6</v>
      </c>
      <c r="N1688" s="14">
        <f t="shared" si="206"/>
        <v>221113.4988235294</v>
      </c>
      <c r="O1688" s="14">
        <f t="shared" si="206"/>
        <v>75.4</v>
      </c>
      <c r="P1688" s="14">
        <f t="shared" si="206"/>
        <v>159945.266</v>
      </c>
      <c r="Q1688" s="14">
        <f t="shared" si="206"/>
        <v>0</v>
      </c>
      <c r="R1688" s="14">
        <f t="shared" si="206"/>
        <v>0</v>
      </c>
      <c r="S1688" s="9"/>
      <c r="T1688" s="9"/>
    </row>
    <row r="1689" spans="1:20" ht="15.75">
      <c r="A1689" s="44" t="s">
        <v>146</v>
      </c>
      <c r="B1689" s="44"/>
      <c r="C1689" s="44"/>
      <c r="D1689" s="44"/>
      <c r="E1689" s="44"/>
      <c r="F1689" s="44"/>
      <c r="G1689" s="44"/>
      <c r="H1689" s="44"/>
      <c r="I1689" s="44"/>
      <c r="J1689" s="44"/>
      <c r="K1689" s="44"/>
      <c r="L1689" s="44"/>
      <c r="M1689" s="44"/>
      <c r="N1689" s="44"/>
      <c r="O1689" s="44"/>
      <c r="P1689" s="44"/>
      <c r="Q1689" s="44"/>
      <c r="R1689" s="45"/>
      <c r="S1689" s="9"/>
      <c r="T1689" s="9"/>
    </row>
    <row r="1690" spans="1:20" ht="15.75">
      <c r="A1690" s="13">
        <f>A1687+1</f>
        <v>1380</v>
      </c>
      <c r="B1690" s="15" t="s">
        <v>1482</v>
      </c>
      <c r="C1690" s="13"/>
      <c r="D1690" s="13"/>
      <c r="E1690" s="11">
        <v>2355201.470588235</v>
      </c>
      <c r="F1690" s="11">
        <v>0</v>
      </c>
      <c r="G1690" s="11">
        <v>0</v>
      </c>
      <c r="H1690" s="11">
        <v>0</v>
      </c>
      <c r="I1690" s="11">
        <v>1050</v>
      </c>
      <c r="J1690" s="11">
        <v>2355201.470588235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0">
        <v>0</v>
      </c>
      <c r="R1690" s="14">
        <v>0</v>
      </c>
      <c r="S1690" s="9"/>
      <c r="T1690" s="9"/>
    </row>
    <row r="1691" spans="1:20" ht="15.75" customHeight="1">
      <c r="A1691" s="35" t="s">
        <v>29</v>
      </c>
      <c r="B1691" s="35"/>
      <c r="C1691" s="35"/>
      <c r="D1691" s="35"/>
      <c r="E1691" s="14">
        <f>SUM(E1690)</f>
        <v>2355201.470588235</v>
      </c>
      <c r="F1691" s="14">
        <f aca="true" t="shared" si="207" ref="F1691:R1691">SUM(F1690)</f>
        <v>0</v>
      </c>
      <c r="G1691" s="14">
        <f t="shared" si="207"/>
        <v>0</v>
      </c>
      <c r="H1691" s="14">
        <f t="shared" si="207"/>
        <v>0</v>
      </c>
      <c r="I1691" s="14">
        <f t="shared" si="207"/>
        <v>1050</v>
      </c>
      <c r="J1691" s="14">
        <f t="shared" si="207"/>
        <v>2355201.470588235</v>
      </c>
      <c r="K1691" s="14">
        <f t="shared" si="207"/>
        <v>0</v>
      </c>
      <c r="L1691" s="14">
        <f t="shared" si="207"/>
        <v>0</v>
      </c>
      <c r="M1691" s="14">
        <f t="shared" si="207"/>
        <v>0</v>
      </c>
      <c r="N1691" s="14">
        <f t="shared" si="207"/>
        <v>0</v>
      </c>
      <c r="O1691" s="14">
        <f t="shared" si="207"/>
        <v>0</v>
      </c>
      <c r="P1691" s="14">
        <f t="shared" si="207"/>
        <v>0</v>
      </c>
      <c r="Q1691" s="14">
        <f t="shared" si="207"/>
        <v>0</v>
      </c>
      <c r="R1691" s="14">
        <f t="shared" si="207"/>
        <v>0</v>
      </c>
      <c r="S1691" s="9"/>
      <c r="T1691" s="9"/>
    </row>
    <row r="1692" spans="1:20" ht="15.75">
      <c r="A1692" s="44" t="s">
        <v>147</v>
      </c>
      <c r="B1692" s="44"/>
      <c r="C1692" s="44"/>
      <c r="D1692" s="44"/>
      <c r="E1692" s="44"/>
      <c r="F1692" s="44"/>
      <c r="G1692" s="44"/>
      <c r="H1692" s="44"/>
      <c r="I1692" s="44"/>
      <c r="J1692" s="44"/>
      <c r="K1692" s="44"/>
      <c r="L1692" s="44"/>
      <c r="M1692" s="44"/>
      <c r="N1692" s="44"/>
      <c r="O1692" s="44"/>
      <c r="P1692" s="44"/>
      <c r="Q1692" s="44"/>
      <c r="R1692" s="45"/>
      <c r="S1692" s="9"/>
      <c r="T1692" s="9"/>
    </row>
    <row r="1693" spans="1:20" ht="15.75">
      <c r="A1693" s="13">
        <f>A1690+1</f>
        <v>1381</v>
      </c>
      <c r="B1693" s="15" t="s">
        <v>1516</v>
      </c>
      <c r="C1693" s="13"/>
      <c r="D1693" s="13"/>
      <c r="E1693" s="11">
        <v>2535425.294117647</v>
      </c>
      <c r="F1693" s="11">
        <v>0</v>
      </c>
      <c r="G1693" s="11">
        <v>0</v>
      </c>
      <c r="H1693" s="11">
        <v>0</v>
      </c>
      <c r="I1693" s="11">
        <v>1380</v>
      </c>
      <c r="J1693" s="11">
        <v>2535425.294117647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0">
        <v>0</v>
      </c>
      <c r="R1693" s="14">
        <v>0</v>
      </c>
      <c r="S1693" s="9"/>
      <c r="T1693" s="9"/>
    </row>
    <row r="1694" spans="1:20" ht="15.75">
      <c r="A1694" s="13">
        <f>A1693+1</f>
        <v>1382</v>
      </c>
      <c r="B1694" s="15" t="s">
        <v>1517</v>
      </c>
      <c r="C1694" s="13"/>
      <c r="D1694" s="13"/>
      <c r="E1694" s="11">
        <v>1308838.0392156863</v>
      </c>
      <c r="F1694" s="11">
        <v>0</v>
      </c>
      <c r="G1694" s="11">
        <v>0</v>
      </c>
      <c r="H1694" s="11">
        <v>0</v>
      </c>
      <c r="I1694" s="11">
        <v>490</v>
      </c>
      <c r="J1694" s="11">
        <v>1308838.0392156863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0">
        <v>0</v>
      </c>
      <c r="R1694" s="14">
        <v>0</v>
      </c>
      <c r="S1694" s="9"/>
      <c r="T1694" s="9"/>
    </row>
    <row r="1695" spans="1:20" ht="15.75">
      <c r="A1695" s="13">
        <f>A1694+1</f>
        <v>1383</v>
      </c>
      <c r="B1695" s="15" t="s">
        <v>1518</v>
      </c>
      <c r="C1695" s="13"/>
      <c r="D1695" s="13"/>
      <c r="E1695" s="11">
        <v>863008.774509804</v>
      </c>
      <c r="F1695" s="11">
        <v>0</v>
      </c>
      <c r="G1695" s="11">
        <v>0</v>
      </c>
      <c r="H1695" s="11">
        <v>0</v>
      </c>
      <c r="I1695" s="11">
        <v>605</v>
      </c>
      <c r="J1695" s="11">
        <v>863008.774509804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0">
        <v>0</v>
      </c>
      <c r="R1695" s="14">
        <v>0</v>
      </c>
      <c r="S1695" s="9"/>
      <c r="T1695" s="9"/>
    </row>
    <row r="1696" spans="1:20" ht="31.5">
      <c r="A1696" s="13">
        <f>A1695+1</f>
        <v>1384</v>
      </c>
      <c r="B1696" s="15" t="s">
        <v>1521</v>
      </c>
      <c r="C1696" s="13"/>
      <c r="D1696" s="13"/>
      <c r="E1696" s="11">
        <v>734295.2584313725</v>
      </c>
      <c r="F1696" s="11">
        <v>0</v>
      </c>
      <c r="G1696" s="11">
        <v>0</v>
      </c>
      <c r="H1696" s="11">
        <v>0</v>
      </c>
      <c r="I1696" s="11">
        <v>431</v>
      </c>
      <c r="J1696" s="11">
        <v>614804.5980392157</v>
      </c>
      <c r="K1696" s="11">
        <v>0</v>
      </c>
      <c r="L1696" s="11">
        <v>0</v>
      </c>
      <c r="M1696" s="11">
        <v>5.12</v>
      </c>
      <c r="N1696" s="11">
        <v>119490.66039215686</v>
      </c>
      <c r="O1696" s="11">
        <v>0</v>
      </c>
      <c r="P1696" s="11">
        <v>0</v>
      </c>
      <c r="Q1696" s="10">
        <v>0</v>
      </c>
      <c r="R1696" s="14">
        <v>0</v>
      </c>
      <c r="S1696" s="9"/>
      <c r="T1696" s="9"/>
    </row>
    <row r="1697" spans="1:20" ht="15.75" customHeight="1">
      <c r="A1697" s="35" t="s">
        <v>29</v>
      </c>
      <c r="B1697" s="35"/>
      <c r="C1697" s="35"/>
      <c r="D1697" s="35"/>
      <c r="E1697" s="14">
        <f>SUM(E1693:E1696)</f>
        <v>5441567.36627451</v>
      </c>
      <c r="F1697" s="14">
        <f aca="true" t="shared" si="208" ref="F1697:R1697">SUM(F1693:F1696)</f>
        <v>0</v>
      </c>
      <c r="G1697" s="14">
        <f t="shared" si="208"/>
        <v>0</v>
      </c>
      <c r="H1697" s="14">
        <f t="shared" si="208"/>
        <v>0</v>
      </c>
      <c r="I1697" s="14">
        <f t="shared" si="208"/>
        <v>2906</v>
      </c>
      <c r="J1697" s="14">
        <f t="shared" si="208"/>
        <v>5322076.705882353</v>
      </c>
      <c r="K1697" s="14">
        <f t="shared" si="208"/>
        <v>0</v>
      </c>
      <c r="L1697" s="14">
        <f t="shared" si="208"/>
        <v>0</v>
      </c>
      <c r="M1697" s="14">
        <f t="shared" si="208"/>
        <v>5.12</v>
      </c>
      <c r="N1697" s="14">
        <f t="shared" si="208"/>
        <v>119490.66039215686</v>
      </c>
      <c r="O1697" s="14">
        <f t="shared" si="208"/>
        <v>0</v>
      </c>
      <c r="P1697" s="14">
        <f t="shared" si="208"/>
        <v>0</v>
      </c>
      <c r="Q1697" s="14">
        <f t="shared" si="208"/>
        <v>0</v>
      </c>
      <c r="R1697" s="14">
        <f t="shared" si="208"/>
        <v>0</v>
      </c>
      <c r="S1697" s="9"/>
      <c r="T1697" s="9"/>
    </row>
    <row r="1698" spans="1:20" ht="15.75">
      <c r="A1698" s="44" t="s">
        <v>1466</v>
      </c>
      <c r="B1698" s="44"/>
      <c r="C1698" s="44"/>
      <c r="D1698" s="44"/>
      <c r="E1698" s="44"/>
      <c r="F1698" s="44"/>
      <c r="G1698" s="44"/>
      <c r="H1698" s="44"/>
      <c r="I1698" s="44"/>
      <c r="J1698" s="44"/>
      <c r="K1698" s="44"/>
      <c r="L1698" s="44"/>
      <c r="M1698" s="44"/>
      <c r="N1698" s="44"/>
      <c r="O1698" s="44"/>
      <c r="P1698" s="44"/>
      <c r="Q1698" s="44"/>
      <c r="R1698" s="45"/>
      <c r="S1698" s="9"/>
      <c r="T1698" s="9"/>
    </row>
    <row r="1699" spans="1:20" ht="31.5">
      <c r="A1699" s="13">
        <f>A1696+1</f>
        <v>1385</v>
      </c>
      <c r="B1699" s="15" t="s">
        <v>1467</v>
      </c>
      <c r="C1699" s="13"/>
      <c r="D1699" s="13"/>
      <c r="E1699" s="11">
        <v>7700244.803921566</v>
      </c>
      <c r="F1699" s="11">
        <v>3776817.5980392154</v>
      </c>
      <c r="G1699" s="11">
        <v>0</v>
      </c>
      <c r="H1699" s="11">
        <v>0</v>
      </c>
      <c r="I1699" s="11">
        <v>742.4</v>
      </c>
      <c r="J1699" s="11">
        <v>2589258.290196078</v>
      </c>
      <c r="K1699" s="11">
        <v>0</v>
      </c>
      <c r="L1699" s="11">
        <v>0</v>
      </c>
      <c r="M1699" s="11">
        <v>740</v>
      </c>
      <c r="N1699" s="11">
        <v>1334168.9156862732</v>
      </c>
      <c r="O1699" s="11">
        <v>0</v>
      </c>
      <c r="P1699" s="11">
        <v>0</v>
      </c>
      <c r="Q1699" s="10">
        <v>0</v>
      </c>
      <c r="R1699" s="14">
        <v>0</v>
      </c>
      <c r="S1699" s="9"/>
      <c r="T1699" s="9"/>
    </row>
    <row r="1700" spans="1:20" ht="31.5">
      <c r="A1700" s="13">
        <f>A1699+1</f>
        <v>1386</v>
      </c>
      <c r="B1700" s="15" t="s">
        <v>1523</v>
      </c>
      <c r="C1700" s="13"/>
      <c r="D1700" s="13"/>
      <c r="E1700" s="11">
        <v>4899900.086666666</v>
      </c>
      <c r="F1700" s="11">
        <v>2917072.9509803923</v>
      </c>
      <c r="G1700" s="11">
        <v>0</v>
      </c>
      <c r="H1700" s="11">
        <v>0</v>
      </c>
      <c r="I1700" s="11">
        <v>754.8</v>
      </c>
      <c r="J1700" s="11">
        <v>1693053.4</v>
      </c>
      <c r="K1700" s="11">
        <v>0</v>
      </c>
      <c r="L1700" s="11">
        <v>0</v>
      </c>
      <c r="M1700" s="11">
        <v>10.56</v>
      </c>
      <c r="N1700" s="11">
        <v>289773.7356862745</v>
      </c>
      <c r="O1700" s="11">
        <v>0</v>
      </c>
      <c r="P1700" s="11">
        <v>0</v>
      </c>
      <c r="Q1700" s="10">
        <v>0</v>
      </c>
      <c r="R1700" s="14">
        <v>0</v>
      </c>
      <c r="S1700" s="9"/>
      <c r="T1700" s="9"/>
    </row>
    <row r="1701" spans="1:20" ht="15.75" customHeight="1">
      <c r="A1701" s="35" t="s">
        <v>29</v>
      </c>
      <c r="B1701" s="35"/>
      <c r="C1701" s="35"/>
      <c r="D1701" s="35"/>
      <c r="E1701" s="14">
        <f>SUM(E1699:E1700)</f>
        <v>12600144.890588231</v>
      </c>
      <c r="F1701" s="14">
        <f aca="true" t="shared" si="209" ref="F1701:R1701">SUM(F1699:F1700)</f>
        <v>6693890.549019608</v>
      </c>
      <c r="G1701" s="14">
        <f t="shared" si="209"/>
        <v>0</v>
      </c>
      <c r="H1701" s="14">
        <f t="shared" si="209"/>
        <v>0</v>
      </c>
      <c r="I1701" s="14">
        <f t="shared" si="209"/>
        <v>1497.1999999999998</v>
      </c>
      <c r="J1701" s="14">
        <f t="shared" si="209"/>
        <v>4282311.690196078</v>
      </c>
      <c r="K1701" s="14">
        <f t="shared" si="209"/>
        <v>0</v>
      </c>
      <c r="L1701" s="14">
        <f t="shared" si="209"/>
        <v>0</v>
      </c>
      <c r="M1701" s="14">
        <f t="shared" si="209"/>
        <v>750.56</v>
      </c>
      <c r="N1701" s="14">
        <f t="shared" si="209"/>
        <v>1623942.6513725477</v>
      </c>
      <c r="O1701" s="14">
        <f t="shared" si="209"/>
        <v>0</v>
      </c>
      <c r="P1701" s="14">
        <f t="shared" si="209"/>
        <v>0</v>
      </c>
      <c r="Q1701" s="14">
        <f t="shared" si="209"/>
        <v>0</v>
      </c>
      <c r="R1701" s="14">
        <f t="shared" si="209"/>
        <v>0</v>
      </c>
      <c r="S1701" s="9"/>
      <c r="T1701" s="9"/>
    </row>
    <row r="1702" spans="1:20" ht="15.75">
      <c r="A1702" s="44" t="s">
        <v>1519</v>
      </c>
      <c r="B1702" s="44"/>
      <c r="C1702" s="44"/>
      <c r="D1702" s="44"/>
      <c r="E1702" s="44"/>
      <c r="F1702" s="44"/>
      <c r="G1702" s="44"/>
      <c r="H1702" s="44"/>
      <c r="I1702" s="44"/>
      <c r="J1702" s="44"/>
      <c r="K1702" s="44"/>
      <c r="L1702" s="44"/>
      <c r="M1702" s="44"/>
      <c r="N1702" s="44"/>
      <c r="O1702" s="44"/>
      <c r="P1702" s="44"/>
      <c r="Q1702" s="44"/>
      <c r="R1702" s="45"/>
      <c r="S1702" s="9"/>
      <c r="T1702" s="9"/>
    </row>
    <row r="1703" spans="1:20" ht="15.75">
      <c r="A1703" s="13">
        <f>A1700+1</f>
        <v>1387</v>
      </c>
      <c r="B1703" s="15" t="s">
        <v>1512</v>
      </c>
      <c r="C1703" s="13"/>
      <c r="D1703" s="13"/>
      <c r="E1703" s="11">
        <v>1865671.9529411765</v>
      </c>
      <c r="F1703" s="11">
        <v>1865671.9529411765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0">
        <v>0</v>
      </c>
      <c r="R1703" s="14">
        <v>0</v>
      </c>
      <c r="S1703" s="9"/>
      <c r="T1703" s="9"/>
    </row>
    <row r="1704" spans="1:20" ht="15.75">
      <c r="A1704" s="13">
        <f>A1703+1</f>
        <v>1388</v>
      </c>
      <c r="B1704" s="15" t="s">
        <v>1513</v>
      </c>
      <c r="C1704" s="13"/>
      <c r="D1704" s="13"/>
      <c r="E1704" s="11">
        <v>541597.4978431374</v>
      </c>
      <c r="F1704" s="11">
        <v>285024.481372549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11">
        <v>30.42</v>
      </c>
      <c r="N1704" s="11">
        <v>256573.0164705883</v>
      </c>
      <c r="O1704" s="11">
        <v>0</v>
      </c>
      <c r="P1704" s="11">
        <v>0</v>
      </c>
      <c r="Q1704" s="10">
        <v>0</v>
      </c>
      <c r="R1704" s="14">
        <v>0</v>
      </c>
      <c r="S1704" s="9"/>
      <c r="T1704" s="9"/>
    </row>
    <row r="1705" spans="1:20" ht="15.75">
      <c r="A1705" s="13">
        <f>A1704+1</f>
        <v>1389</v>
      </c>
      <c r="B1705" s="15" t="s">
        <v>1514</v>
      </c>
      <c r="C1705" s="13"/>
      <c r="D1705" s="13"/>
      <c r="E1705" s="11">
        <v>540719.4725490196</v>
      </c>
      <c r="F1705" s="11">
        <v>286423.731372549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v>0</v>
      </c>
      <c r="M1705" s="11">
        <v>30.15</v>
      </c>
      <c r="N1705" s="11">
        <v>254295.74117647062</v>
      </c>
      <c r="O1705" s="11">
        <v>0</v>
      </c>
      <c r="P1705" s="11">
        <v>0</v>
      </c>
      <c r="Q1705" s="10">
        <v>0</v>
      </c>
      <c r="R1705" s="14">
        <v>0</v>
      </c>
      <c r="S1705" s="9"/>
      <c r="T1705" s="9"/>
    </row>
    <row r="1706" spans="1:20" ht="34.5" customHeight="1">
      <c r="A1706" s="13">
        <f>A1705+1</f>
        <v>1390</v>
      </c>
      <c r="B1706" s="15" t="s">
        <v>1515</v>
      </c>
      <c r="C1706" s="13"/>
      <c r="D1706" s="13"/>
      <c r="E1706" s="11">
        <v>17447866.074509803</v>
      </c>
      <c r="F1706" s="11">
        <v>3137596.099019608</v>
      </c>
      <c r="G1706" s="11">
        <v>0</v>
      </c>
      <c r="H1706" s="11">
        <v>0</v>
      </c>
      <c r="I1706" s="11">
        <v>346.5</v>
      </c>
      <c r="J1706" s="11">
        <v>2168819.9852941176</v>
      </c>
      <c r="K1706" s="11">
        <v>0</v>
      </c>
      <c r="L1706" s="11">
        <v>0</v>
      </c>
      <c r="M1706" s="11">
        <v>4269.1</v>
      </c>
      <c r="N1706" s="11">
        <v>12141449.990196077</v>
      </c>
      <c r="O1706" s="11">
        <v>0</v>
      </c>
      <c r="P1706" s="11">
        <v>0</v>
      </c>
      <c r="Q1706" s="10">
        <v>0</v>
      </c>
      <c r="R1706" s="14">
        <v>0</v>
      </c>
      <c r="S1706" s="9"/>
      <c r="T1706" s="9"/>
    </row>
    <row r="1707" spans="1:20" ht="15.75" customHeight="1">
      <c r="A1707" s="35" t="s">
        <v>29</v>
      </c>
      <c r="B1707" s="35"/>
      <c r="C1707" s="35"/>
      <c r="D1707" s="35"/>
      <c r="E1707" s="14">
        <f>SUM(E1703:E1706)</f>
        <v>20395854.99784314</v>
      </c>
      <c r="F1707" s="14">
        <f aca="true" t="shared" si="210" ref="F1707:R1707">SUM(F1703:F1706)</f>
        <v>5574716.264705883</v>
      </c>
      <c r="G1707" s="14">
        <f t="shared" si="210"/>
        <v>0</v>
      </c>
      <c r="H1707" s="14">
        <f t="shared" si="210"/>
        <v>0</v>
      </c>
      <c r="I1707" s="14">
        <f t="shared" si="210"/>
        <v>346.5</v>
      </c>
      <c r="J1707" s="14">
        <f t="shared" si="210"/>
        <v>2168819.9852941176</v>
      </c>
      <c r="K1707" s="14">
        <f t="shared" si="210"/>
        <v>0</v>
      </c>
      <c r="L1707" s="14">
        <f t="shared" si="210"/>
        <v>0</v>
      </c>
      <c r="M1707" s="14">
        <f t="shared" si="210"/>
        <v>4329.67</v>
      </c>
      <c r="N1707" s="14">
        <f t="shared" si="210"/>
        <v>12652318.747843135</v>
      </c>
      <c r="O1707" s="14">
        <f t="shared" si="210"/>
        <v>0</v>
      </c>
      <c r="P1707" s="14">
        <f t="shared" si="210"/>
        <v>0</v>
      </c>
      <c r="Q1707" s="14">
        <f t="shared" si="210"/>
        <v>0</v>
      </c>
      <c r="R1707" s="14">
        <f t="shared" si="210"/>
        <v>0</v>
      </c>
      <c r="S1707" s="9"/>
      <c r="T1707" s="9"/>
    </row>
    <row r="1708" spans="1:20" ht="15.75">
      <c r="A1708" s="44" t="s">
        <v>148</v>
      </c>
      <c r="B1708" s="44"/>
      <c r="C1708" s="44"/>
      <c r="D1708" s="44"/>
      <c r="E1708" s="44"/>
      <c r="F1708" s="44"/>
      <c r="G1708" s="44"/>
      <c r="H1708" s="44"/>
      <c r="I1708" s="44"/>
      <c r="J1708" s="44"/>
      <c r="K1708" s="44"/>
      <c r="L1708" s="44"/>
      <c r="M1708" s="44"/>
      <c r="N1708" s="44"/>
      <c r="O1708" s="44"/>
      <c r="P1708" s="44"/>
      <c r="Q1708" s="44"/>
      <c r="R1708" s="45"/>
      <c r="S1708" s="9"/>
      <c r="T1708" s="9"/>
    </row>
    <row r="1709" spans="1:20" ht="31.5">
      <c r="A1709" s="13">
        <f>A1706+1</f>
        <v>1391</v>
      </c>
      <c r="B1709" s="15" t="s">
        <v>1495</v>
      </c>
      <c r="C1709" s="13"/>
      <c r="D1709" s="13"/>
      <c r="E1709" s="11">
        <v>5133979.31372549</v>
      </c>
      <c r="F1709" s="11">
        <v>3154378.333333333</v>
      </c>
      <c r="G1709" s="11">
        <v>0</v>
      </c>
      <c r="H1709" s="11">
        <v>0</v>
      </c>
      <c r="I1709" s="11">
        <v>1100</v>
      </c>
      <c r="J1709" s="11">
        <v>1979600.9803921569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0">
        <v>0</v>
      </c>
      <c r="R1709" s="14">
        <v>0</v>
      </c>
      <c r="S1709" s="9"/>
      <c r="T1709" s="9"/>
    </row>
    <row r="1710" spans="1:20" ht="31.5">
      <c r="A1710" s="13">
        <f>A1709+1</f>
        <v>1392</v>
      </c>
      <c r="B1710" s="15" t="s">
        <v>1496</v>
      </c>
      <c r="C1710" s="13"/>
      <c r="D1710" s="13"/>
      <c r="E1710" s="11">
        <v>2814585.0980392154</v>
      </c>
      <c r="F1710" s="11">
        <v>2814585.0980392154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0">
        <v>0</v>
      </c>
      <c r="R1710" s="14">
        <v>0</v>
      </c>
      <c r="S1710" s="9"/>
      <c r="T1710" s="9"/>
    </row>
    <row r="1711" spans="1:20" ht="15.75" customHeight="1">
      <c r="A1711" s="35" t="s">
        <v>29</v>
      </c>
      <c r="B1711" s="35"/>
      <c r="C1711" s="35"/>
      <c r="D1711" s="35"/>
      <c r="E1711" s="14">
        <f>SUM(E1709:E1710)</f>
        <v>7948564.411764706</v>
      </c>
      <c r="F1711" s="14">
        <f aca="true" t="shared" si="211" ref="F1711:R1711">SUM(F1709:F1710)</f>
        <v>5968963.431372548</v>
      </c>
      <c r="G1711" s="14">
        <f t="shared" si="211"/>
        <v>0</v>
      </c>
      <c r="H1711" s="14">
        <f t="shared" si="211"/>
        <v>0</v>
      </c>
      <c r="I1711" s="14">
        <f t="shared" si="211"/>
        <v>1100</v>
      </c>
      <c r="J1711" s="14">
        <f t="shared" si="211"/>
        <v>1979600.9803921569</v>
      </c>
      <c r="K1711" s="14">
        <f t="shared" si="211"/>
        <v>0</v>
      </c>
      <c r="L1711" s="14">
        <f t="shared" si="211"/>
        <v>0</v>
      </c>
      <c r="M1711" s="14">
        <f t="shared" si="211"/>
        <v>0</v>
      </c>
      <c r="N1711" s="14">
        <f t="shared" si="211"/>
        <v>0</v>
      </c>
      <c r="O1711" s="14">
        <f t="shared" si="211"/>
        <v>0</v>
      </c>
      <c r="P1711" s="14">
        <f t="shared" si="211"/>
        <v>0</v>
      </c>
      <c r="Q1711" s="14">
        <f t="shared" si="211"/>
        <v>0</v>
      </c>
      <c r="R1711" s="14">
        <f t="shared" si="211"/>
        <v>0</v>
      </c>
      <c r="S1711" s="9"/>
      <c r="T1711" s="9"/>
    </row>
    <row r="1712" spans="1:20" ht="15.75">
      <c r="A1712" s="44" t="s">
        <v>149</v>
      </c>
      <c r="B1712" s="44"/>
      <c r="C1712" s="44"/>
      <c r="D1712" s="44"/>
      <c r="E1712" s="44"/>
      <c r="F1712" s="44"/>
      <c r="G1712" s="44"/>
      <c r="H1712" s="44"/>
      <c r="I1712" s="44"/>
      <c r="J1712" s="44"/>
      <c r="K1712" s="44"/>
      <c r="L1712" s="44"/>
      <c r="M1712" s="44"/>
      <c r="N1712" s="44"/>
      <c r="O1712" s="44"/>
      <c r="P1712" s="44"/>
      <c r="Q1712" s="44"/>
      <c r="R1712" s="45"/>
      <c r="S1712" s="9"/>
      <c r="T1712" s="9"/>
    </row>
    <row r="1713" spans="1:20" ht="15.75">
      <c r="A1713" s="13">
        <f>A1710+1</f>
        <v>1393</v>
      </c>
      <c r="B1713" s="15" t="s">
        <v>1524</v>
      </c>
      <c r="C1713" s="13"/>
      <c r="D1713" s="13"/>
      <c r="E1713" s="11">
        <v>6162162.991313726</v>
      </c>
      <c r="F1713" s="11">
        <v>3548851.4627450984</v>
      </c>
      <c r="G1713" s="11">
        <v>0</v>
      </c>
      <c r="H1713" s="11">
        <v>0</v>
      </c>
      <c r="I1713" s="11">
        <v>805</v>
      </c>
      <c r="J1713" s="11">
        <v>2150233.9215686275</v>
      </c>
      <c r="K1713" s="11">
        <v>0</v>
      </c>
      <c r="L1713" s="11">
        <v>0</v>
      </c>
      <c r="M1713" s="11">
        <v>0</v>
      </c>
      <c r="N1713" s="11">
        <v>0</v>
      </c>
      <c r="O1713" s="11">
        <v>218.3</v>
      </c>
      <c r="P1713" s="11">
        <v>463077.607</v>
      </c>
      <c r="Q1713" s="10">
        <v>0</v>
      </c>
      <c r="R1713" s="14">
        <v>0</v>
      </c>
      <c r="S1713" s="9"/>
      <c r="T1713" s="9"/>
    </row>
    <row r="1714" spans="1:20" ht="15.75" customHeight="1">
      <c r="A1714" s="35" t="s">
        <v>29</v>
      </c>
      <c r="B1714" s="35"/>
      <c r="C1714" s="35"/>
      <c r="D1714" s="35"/>
      <c r="E1714" s="14">
        <f>SUM(E1713)</f>
        <v>6162162.991313726</v>
      </c>
      <c r="F1714" s="14">
        <f aca="true" t="shared" si="212" ref="F1714:R1714">SUM(F1713)</f>
        <v>3548851.4627450984</v>
      </c>
      <c r="G1714" s="14">
        <f t="shared" si="212"/>
        <v>0</v>
      </c>
      <c r="H1714" s="14">
        <f t="shared" si="212"/>
        <v>0</v>
      </c>
      <c r="I1714" s="14">
        <f t="shared" si="212"/>
        <v>805</v>
      </c>
      <c r="J1714" s="14">
        <f t="shared" si="212"/>
        <v>2150233.9215686275</v>
      </c>
      <c r="K1714" s="14">
        <f t="shared" si="212"/>
        <v>0</v>
      </c>
      <c r="L1714" s="14">
        <f t="shared" si="212"/>
        <v>0</v>
      </c>
      <c r="M1714" s="14">
        <f t="shared" si="212"/>
        <v>0</v>
      </c>
      <c r="N1714" s="14">
        <f t="shared" si="212"/>
        <v>0</v>
      </c>
      <c r="O1714" s="14">
        <f t="shared" si="212"/>
        <v>218.3</v>
      </c>
      <c r="P1714" s="14">
        <f t="shared" si="212"/>
        <v>463077.607</v>
      </c>
      <c r="Q1714" s="14">
        <f t="shared" si="212"/>
        <v>0</v>
      </c>
      <c r="R1714" s="14">
        <f t="shared" si="212"/>
        <v>0</v>
      </c>
      <c r="S1714" s="9"/>
      <c r="T1714" s="9"/>
    </row>
    <row r="1715" spans="1:20" ht="15.75">
      <c r="A1715" s="44" t="s">
        <v>150</v>
      </c>
      <c r="B1715" s="44"/>
      <c r="C1715" s="44"/>
      <c r="D1715" s="44"/>
      <c r="E1715" s="44"/>
      <c r="F1715" s="44"/>
      <c r="G1715" s="44"/>
      <c r="H1715" s="44"/>
      <c r="I1715" s="44"/>
      <c r="J1715" s="44"/>
      <c r="K1715" s="44"/>
      <c r="L1715" s="44"/>
      <c r="M1715" s="44"/>
      <c r="N1715" s="44"/>
      <c r="O1715" s="44"/>
      <c r="P1715" s="44"/>
      <c r="Q1715" s="44"/>
      <c r="R1715" s="45"/>
      <c r="S1715" s="9"/>
      <c r="T1715" s="9"/>
    </row>
    <row r="1716" spans="1:20" ht="15.75">
      <c r="A1716" s="13">
        <f>A1713+1</f>
        <v>1394</v>
      </c>
      <c r="B1716" s="15" t="s">
        <v>1471</v>
      </c>
      <c r="C1716" s="13"/>
      <c r="D1716" s="13"/>
      <c r="E1716" s="11">
        <v>410966.5</v>
      </c>
      <c r="F1716" s="11">
        <v>410966.5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0</v>
      </c>
      <c r="Q1716" s="10">
        <v>0</v>
      </c>
      <c r="R1716" s="14">
        <v>0</v>
      </c>
      <c r="S1716" s="9"/>
      <c r="T1716" s="9"/>
    </row>
    <row r="1717" spans="1:20" ht="15.75">
      <c r="A1717" s="13">
        <f>A1716+1</f>
        <v>1395</v>
      </c>
      <c r="B1717" s="15" t="s">
        <v>1472</v>
      </c>
      <c r="C1717" s="13"/>
      <c r="D1717" s="13"/>
      <c r="E1717" s="11">
        <v>3053959.801960784</v>
      </c>
      <c r="F1717" s="11">
        <v>1080076.6647058823</v>
      </c>
      <c r="G1717" s="11">
        <v>0</v>
      </c>
      <c r="H1717" s="11">
        <v>0</v>
      </c>
      <c r="I1717" s="11">
        <v>880</v>
      </c>
      <c r="J1717" s="11">
        <v>1973883.137254902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0">
        <v>0</v>
      </c>
      <c r="R1717" s="14">
        <v>0</v>
      </c>
      <c r="S1717" s="9"/>
      <c r="T1717" s="9"/>
    </row>
    <row r="1718" spans="1:20" ht="15.75">
      <c r="A1718" s="13">
        <f aca="true" t="shared" si="213" ref="A1718:A1733">A1717+1</f>
        <v>1396</v>
      </c>
      <c r="B1718" s="15" t="s">
        <v>1473</v>
      </c>
      <c r="C1718" s="13"/>
      <c r="D1718" s="13"/>
      <c r="E1718" s="11">
        <v>604596.8558823529</v>
      </c>
      <c r="F1718" s="11">
        <v>604596.8558823529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0">
        <v>0</v>
      </c>
      <c r="R1718" s="14">
        <v>0</v>
      </c>
      <c r="S1718" s="9"/>
      <c r="T1718" s="9"/>
    </row>
    <row r="1719" spans="1:20" ht="15.75">
      <c r="A1719" s="13">
        <f t="shared" si="213"/>
        <v>1397</v>
      </c>
      <c r="B1719" s="15" t="s">
        <v>1474</v>
      </c>
      <c r="C1719" s="13"/>
      <c r="D1719" s="13"/>
      <c r="E1719" s="11">
        <v>1041193.1647058823</v>
      </c>
      <c r="F1719" s="11">
        <v>1041193.1647058823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0">
        <v>0</v>
      </c>
      <c r="R1719" s="14">
        <v>0</v>
      </c>
      <c r="S1719" s="9"/>
      <c r="T1719" s="9"/>
    </row>
    <row r="1720" spans="1:20" ht="15.75">
      <c r="A1720" s="13">
        <f t="shared" si="213"/>
        <v>1398</v>
      </c>
      <c r="B1720" s="15" t="s">
        <v>1475</v>
      </c>
      <c r="C1720" s="13"/>
      <c r="D1720" s="13"/>
      <c r="E1720" s="11">
        <v>5179890.401960784</v>
      </c>
      <c r="F1720" s="11">
        <v>792867.3137254901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2655</v>
      </c>
      <c r="N1720" s="11">
        <v>4387023.0882352935</v>
      </c>
      <c r="O1720" s="11">
        <v>0</v>
      </c>
      <c r="P1720" s="11">
        <v>0</v>
      </c>
      <c r="Q1720" s="10">
        <v>0</v>
      </c>
      <c r="R1720" s="14">
        <v>0</v>
      </c>
      <c r="S1720" s="9"/>
      <c r="T1720" s="9"/>
    </row>
    <row r="1721" spans="1:20" ht="31.5">
      <c r="A1721" s="13">
        <f t="shared" si="213"/>
        <v>1399</v>
      </c>
      <c r="B1721" s="15" t="s">
        <v>1483</v>
      </c>
      <c r="C1721" s="13"/>
      <c r="D1721" s="13"/>
      <c r="E1721" s="11">
        <v>4607954.882352941</v>
      </c>
      <c r="F1721" s="11">
        <v>0</v>
      </c>
      <c r="G1721" s="11">
        <v>0</v>
      </c>
      <c r="H1721" s="11">
        <v>0</v>
      </c>
      <c r="I1721" s="11">
        <v>1178</v>
      </c>
      <c r="J1721" s="11">
        <v>4607954.882352941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0">
        <v>0</v>
      </c>
      <c r="R1721" s="14">
        <v>0</v>
      </c>
      <c r="S1721" s="9"/>
      <c r="T1721" s="9"/>
    </row>
    <row r="1722" spans="1:20" ht="31.5">
      <c r="A1722" s="13">
        <f t="shared" si="213"/>
        <v>1400</v>
      </c>
      <c r="B1722" s="15" t="s">
        <v>1484</v>
      </c>
      <c r="C1722" s="13"/>
      <c r="D1722" s="13"/>
      <c r="E1722" s="11">
        <v>292893.1862745098</v>
      </c>
      <c r="F1722" s="11">
        <v>292893.1862745098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0">
        <v>0</v>
      </c>
      <c r="R1722" s="14">
        <v>0</v>
      </c>
      <c r="S1722" s="9"/>
      <c r="T1722" s="9"/>
    </row>
    <row r="1723" spans="1:20" ht="31.5">
      <c r="A1723" s="13">
        <f t="shared" si="213"/>
        <v>1401</v>
      </c>
      <c r="B1723" s="15" t="s">
        <v>1944</v>
      </c>
      <c r="C1723" s="13"/>
      <c r="D1723" s="13"/>
      <c r="E1723" s="11">
        <v>2973906.9117647056</v>
      </c>
      <c r="F1723" s="11">
        <v>0</v>
      </c>
      <c r="G1723" s="11">
        <v>0</v>
      </c>
      <c r="H1723" s="11">
        <v>0</v>
      </c>
      <c r="I1723" s="11">
        <v>1175</v>
      </c>
      <c r="J1723" s="11">
        <v>2635582.5980392154</v>
      </c>
      <c r="K1723" s="11">
        <v>0</v>
      </c>
      <c r="L1723" s="11">
        <v>0</v>
      </c>
      <c r="M1723" s="11">
        <v>10</v>
      </c>
      <c r="N1723" s="11">
        <v>338324.3137254902</v>
      </c>
      <c r="O1723" s="11">
        <v>0</v>
      </c>
      <c r="P1723" s="11">
        <v>0</v>
      </c>
      <c r="Q1723" s="10">
        <v>0</v>
      </c>
      <c r="R1723" s="14">
        <v>0</v>
      </c>
      <c r="S1723" s="9"/>
      <c r="T1723" s="9"/>
    </row>
    <row r="1724" spans="1:20" ht="31.5">
      <c r="A1724" s="13">
        <f t="shared" si="213"/>
        <v>1402</v>
      </c>
      <c r="B1724" s="15" t="s">
        <v>1485</v>
      </c>
      <c r="C1724" s="13"/>
      <c r="D1724" s="13"/>
      <c r="E1724" s="11">
        <v>3913992.460235294</v>
      </c>
      <c r="F1724" s="11">
        <v>439660.29411764705</v>
      </c>
      <c r="G1724" s="11">
        <v>0</v>
      </c>
      <c r="H1724" s="11">
        <v>0</v>
      </c>
      <c r="I1724" s="11">
        <v>0</v>
      </c>
      <c r="J1724" s="11">
        <v>0</v>
      </c>
      <c r="K1724" s="11">
        <v>0</v>
      </c>
      <c r="L1724" s="11">
        <v>0</v>
      </c>
      <c r="M1724" s="11">
        <v>2158.7</v>
      </c>
      <c r="N1724" s="11">
        <v>3474332.1661176467</v>
      </c>
      <c r="O1724" s="11">
        <v>0</v>
      </c>
      <c r="P1724" s="11">
        <v>0</v>
      </c>
      <c r="Q1724" s="10">
        <v>0</v>
      </c>
      <c r="R1724" s="14">
        <v>0</v>
      </c>
      <c r="S1724" s="9"/>
      <c r="T1724" s="9"/>
    </row>
    <row r="1725" spans="1:20" ht="31.5">
      <c r="A1725" s="13">
        <f t="shared" si="213"/>
        <v>1403</v>
      </c>
      <c r="B1725" s="15" t="s">
        <v>1486</v>
      </c>
      <c r="C1725" s="13"/>
      <c r="D1725" s="13"/>
      <c r="E1725" s="11">
        <v>1513880.518627451</v>
      </c>
      <c r="F1725" s="11">
        <v>1513880.518627451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0">
        <v>0</v>
      </c>
      <c r="R1725" s="14">
        <v>0</v>
      </c>
      <c r="S1725" s="9"/>
      <c r="T1725" s="9"/>
    </row>
    <row r="1726" spans="1:20" ht="31.5">
      <c r="A1726" s="13">
        <f>A1725+1</f>
        <v>1404</v>
      </c>
      <c r="B1726" s="15" t="s">
        <v>1487</v>
      </c>
      <c r="C1726" s="13"/>
      <c r="D1726" s="13"/>
      <c r="E1726" s="11">
        <v>770482.0588235294</v>
      </c>
      <c r="F1726" s="11">
        <v>770482.0588235294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0">
        <v>0</v>
      </c>
      <c r="R1726" s="14">
        <v>0</v>
      </c>
      <c r="S1726" s="9"/>
      <c r="T1726" s="9"/>
    </row>
    <row r="1727" spans="1:20" ht="31.5">
      <c r="A1727" s="13">
        <f t="shared" si="213"/>
        <v>1405</v>
      </c>
      <c r="B1727" s="15" t="s">
        <v>1488</v>
      </c>
      <c r="C1727" s="13"/>
      <c r="D1727" s="13"/>
      <c r="E1727" s="11">
        <v>1400178.137254902</v>
      </c>
      <c r="F1727" s="11">
        <v>1400178.137254902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  <c r="N1727" s="11">
        <v>0</v>
      </c>
      <c r="O1727" s="11">
        <v>0</v>
      </c>
      <c r="P1727" s="11">
        <v>0</v>
      </c>
      <c r="Q1727" s="10">
        <v>0</v>
      </c>
      <c r="R1727" s="14">
        <v>0</v>
      </c>
      <c r="S1727" s="9"/>
      <c r="T1727" s="9"/>
    </row>
    <row r="1728" spans="1:20" ht="31.5">
      <c r="A1728" s="13">
        <f t="shared" si="213"/>
        <v>1406</v>
      </c>
      <c r="B1728" s="15" t="s">
        <v>1489</v>
      </c>
      <c r="C1728" s="13"/>
      <c r="D1728" s="13"/>
      <c r="E1728" s="11">
        <v>813852.5637254901</v>
      </c>
      <c r="F1728" s="11">
        <v>813852.5637254901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0">
        <v>0</v>
      </c>
      <c r="R1728" s="14">
        <v>0</v>
      </c>
      <c r="S1728" s="9"/>
      <c r="T1728" s="9"/>
    </row>
    <row r="1729" spans="1:20" ht="31.5">
      <c r="A1729" s="13">
        <f t="shared" si="213"/>
        <v>1407</v>
      </c>
      <c r="B1729" s="15" t="s">
        <v>1490</v>
      </c>
      <c r="C1729" s="13"/>
      <c r="D1729" s="13"/>
      <c r="E1729" s="11">
        <v>803463.431372549</v>
      </c>
      <c r="F1729" s="11">
        <v>803463.431372549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0</v>
      </c>
      <c r="Q1729" s="10">
        <v>0</v>
      </c>
      <c r="R1729" s="14">
        <v>0</v>
      </c>
      <c r="S1729" s="9"/>
      <c r="T1729" s="9"/>
    </row>
    <row r="1730" spans="1:20" ht="31.5">
      <c r="A1730" s="13">
        <f t="shared" si="213"/>
        <v>1408</v>
      </c>
      <c r="B1730" s="15" t="s">
        <v>1491</v>
      </c>
      <c r="C1730" s="13"/>
      <c r="D1730" s="13"/>
      <c r="E1730" s="11">
        <v>401731.7156862745</v>
      </c>
      <c r="F1730" s="11">
        <v>401731.7156862745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0">
        <v>0</v>
      </c>
      <c r="R1730" s="14">
        <v>0</v>
      </c>
      <c r="S1730" s="9"/>
      <c r="T1730" s="9"/>
    </row>
    <row r="1731" spans="1:20" ht="31.5">
      <c r="A1731" s="13">
        <f t="shared" si="213"/>
        <v>1409</v>
      </c>
      <c r="B1731" s="15" t="s">
        <v>1492</v>
      </c>
      <c r="C1731" s="13"/>
      <c r="D1731" s="13"/>
      <c r="E1731" s="11">
        <v>461395.4901960784</v>
      </c>
      <c r="F1731" s="11">
        <v>461395.4901960784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0">
        <v>0</v>
      </c>
      <c r="R1731" s="14">
        <v>0</v>
      </c>
      <c r="S1731" s="9"/>
      <c r="T1731" s="9"/>
    </row>
    <row r="1732" spans="1:20" ht="31.5">
      <c r="A1732" s="13">
        <f t="shared" si="213"/>
        <v>1410</v>
      </c>
      <c r="B1732" s="15" t="s">
        <v>1493</v>
      </c>
      <c r="C1732" s="13"/>
      <c r="D1732" s="13"/>
      <c r="E1732" s="11">
        <v>476279.21568627446</v>
      </c>
      <c r="F1732" s="11">
        <v>476279.21568627446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0</v>
      </c>
      <c r="O1732" s="11">
        <v>0</v>
      </c>
      <c r="P1732" s="11">
        <v>0</v>
      </c>
      <c r="Q1732" s="10">
        <v>0</v>
      </c>
      <c r="R1732" s="14">
        <v>0</v>
      </c>
      <c r="S1732" s="9"/>
      <c r="T1732" s="9"/>
    </row>
    <row r="1733" spans="1:20" ht="31.5">
      <c r="A1733" s="13">
        <f t="shared" si="213"/>
        <v>1411</v>
      </c>
      <c r="B1733" s="15" t="s">
        <v>1494</v>
      </c>
      <c r="C1733" s="13"/>
      <c r="D1733" s="13"/>
      <c r="E1733" s="11">
        <v>8723038.529411765</v>
      </c>
      <c r="F1733" s="11">
        <v>0</v>
      </c>
      <c r="G1733" s="11">
        <v>0</v>
      </c>
      <c r="H1733" s="11">
        <v>0</v>
      </c>
      <c r="I1733" s="11">
        <v>2230</v>
      </c>
      <c r="J1733" s="11">
        <v>8723038.529411765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0</v>
      </c>
      <c r="Q1733" s="10">
        <v>0</v>
      </c>
      <c r="R1733" s="14">
        <v>0</v>
      </c>
      <c r="S1733" s="9"/>
      <c r="T1733" s="9"/>
    </row>
    <row r="1734" spans="1:20" ht="15.75" customHeight="1">
      <c r="A1734" s="35" t="s">
        <v>29</v>
      </c>
      <c r="B1734" s="35"/>
      <c r="C1734" s="35"/>
      <c r="D1734" s="35"/>
      <c r="E1734" s="14">
        <f>SUM(E1716:E1733)</f>
        <v>37443655.82592156</v>
      </c>
      <c r="F1734" s="14">
        <f aca="true" t="shared" si="214" ref="F1734:R1734">SUM(F1716:F1733)</f>
        <v>11303517.110784315</v>
      </c>
      <c r="G1734" s="14">
        <f t="shared" si="214"/>
        <v>0</v>
      </c>
      <c r="H1734" s="14">
        <f t="shared" si="214"/>
        <v>0</v>
      </c>
      <c r="I1734" s="14">
        <f t="shared" si="214"/>
        <v>5463</v>
      </c>
      <c r="J1734" s="14">
        <f t="shared" si="214"/>
        <v>17940459.147058822</v>
      </c>
      <c r="K1734" s="14">
        <f t="shared" si="214"/>
        <v>0</v>
      </c>
      <c r="L1734" s="14">
        <f t="shared" si="214"/>
        <v>0</v>
      </c>
      <c r="M1734" s="14">
        <f t="shared" si="214"/>
        <v>4823.7</v>
      </c>
      <c r="N1734" s="14">
        <f t="shared" si="214"/>
        <v>8199679.56807843</v>
      </c>
      <c r="O1734" s="14">
        <f t="shared" si="214"/>
        <v>0</v>
      </c>
      <c r="P1734" s="14">
        <f t="shared" si="214"/>
        <v>0</v>
      </c>
      <c r="Q1734" s="14">
        <f t="shared" si="214"/>
        <v>0</v>
      </c>
      <c r="R1734" s="14">
        <f t="shared" si="214"/>
        <v>0</v>
      </c>
      <c r="S1734" s="9"/>
      <c r="T1734" s="9"/>
    </row>
    <row r="1735" spans="1:20" ht="15.75">
      <c r="A1735" s="44" t="s">
        <v>1497</v>
      </c>
      <c r="B1735" s="44"/>
      <c r="C1735" s="44"/>
      <c r="D1735" s="44"/>
      <c r="E1735" s="44"/>
      <c r="F1735" s="44"/>
      <c r="G1735" s="44"/>
      <c r="H1735" s="44"/>
      <c r="I1735" s="44"/>
      <c r="J1735" s="44"/>
      <c r="K1735" s="44"/>
      <c r="L1735" s="44"/>
      <c r="M1735" s="44"/>
      <c r="N1735" s="44"/>
      <c r="O1735" s="44"/>
      <c r="P1735" s="44"/>
      <c r="Q1735" s="44"/>
      <c r="R1735" s="45"/>
      <c r="S1735" s="9"/>
      <c r="T1735" s="9"/>
    </row>
    <row r="1736" spans="1:20" ht="15.75">
      <c r="A1736" s="13">
        <f>A1733+1</f>
        <v>1412</v>
      </c>
      <c r="B1736" s="15" t="s">
        <v>1498</v>
      </c>
      <c r="C1736" s="13"/>
      <c r="D1736" s="13"/>
      <c r="E1736" s="11">
        <v>2348859.625490196</v>
      </c>
      <c r="F1736" s="11">
        <v>2348859.625490196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0">
        <v>0</v>
      </c>
      <c r="R1736" s="14">
        <v>0</v>
      </c>
      <c r="S1736" s="9"/>
      <c r="T1736" s="9"/>
    </row>
    <row r="1737" spans="1:20" ht="15.75">
      <c r="A1737" s="13">
        <f>A1736+1</f>
        <v>1413</v>
      </c>
      <c r="B1737" s="15" t="s">
        <v>1499</v>
      </c>
      <c r="C1737" s="13"/>
      <c r="D1737" s="13"/>
      <c r="E1737" s="11">
        <v>2378478.9588235295</v>
      </c>
      <c r="F1737" s="11">
        <v>2378478.9588235295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0">
        <v>0</v>
      </c>
      <c r="R1737" s="14">
        <v>0</v>
      </c>
      <c r="S1737" s="9"/>
      <c r="T1737" s="9"/>
    </row>
    <row r="1738" spans="1:20" ht="15.75" customHeight="1">
      <c r="A1738" s="35" t="s">
        <v>29</v>
      </c>
      <c r="B1738" s="35"/>
      <c r="C1738" s="35"/>
      <c r="D1738" s="35"/>
      <c r="E1738" s="14">
        <f>SUM(E1736:E1737)</f>
        <v>4727338.584313726</v>
      </c>
      <c r="F1738" s="14">
        <f aca="true" t="shared" si="215" ref="F1738:R1738">SUM(F1736:F1737)</f>
        <v>4727338.584313726</v>
      </c>
      <c r="G1738" s="14">
        <f t="shared" si="215"/>
        <v>0</v>
      </c>
      <c r="H1738" s="14">
        <f t="shared" si="215"/>
        <v>0</v>
      </c>
      <c r="I1738" s="14">
        <f t="shared" si="215"/>
        <v>0</v>
      </c>
      <c r="J1738" s="14">
        <f t="shared" si="215"/>
        <v>0</v>
      </c>
      <c r="K1738" s="14">
        <f t="shared" si="215"/>
        <v>0</v>
      </c>
      <c r="L1738" s="14">
        <f t="shared" si="215"/>
        <v>0</v>
      </c>
      <c r="M1738" s="14">
        <f t="shared" si="215"/>
        <v>0</v>
      </c>
      <c r="N1738" s="14">
        <f t="shared" si="215"/>
        <v>0</v>
      </c>
      <c r="O1738" s="14">
        <f t="shared" si="215"/>
        <v>0</v>
      </c>
      <c r="P1738" s="14">
        <f t="shared" si="215"/>
        <v>0</v>
      </c>
      <c r="Q1738" s="14">
        <f t="shared" si="215"/>
        <v>0</v>
      </c>
      <c r="R1738" s="14">
        <f t="shared" si="215"/>
        <v>0</v>
      </c>
      <c r="S1738" s="9"/>
      <c r="T1738" s="9"/>
    </row>
    <row r="1739" spans="1:20" ht="15.75">
      <c r="A1739" s="44" t="s">
        <v>151</v>
      </c>
      <c r="B1739" s="44"/>
      <c r="C1739" s="44"/>
      <c r="D1739" s="44"/>
      <c r="E1739" s="44"/>
      <c r="F1739" s="44"/>
      <c r="G1739" s="44"/>
      <c r="H1739" s="44"/>
      <c r="I1739" s="44"/>
      <c r="J1739" s="44"/>
      <c r="K1739" s="44"/>
      <c r="L1739" s="44"/>
      <c r="M1739" s="44"/>
      <c r="N1739" s="44"/>
      <c r="O1739" s="44"/>
      <c r="P1739" s="44"/>
      <c r="Q1739" s="44"/>
      <c r="R1739" s="45"/>
      <c r="S1739" s="9"/>
      <c r="T1739" s="9"/>
    </row>
    <row r="1740" spans="1:20" ht="31.5">
      <c r="A1740" s="13">
        <f>A1737+1</f>
        <v>1414</v>
      </c>
      <c r="B1740" s="15" t="s">
        <v>1505</v>
      </c>
      <c r="C1740" s="13"/>
      <c r="D1740" s="13"/>
      <c r="E1740" s="11">
        <v>1499903.0882352926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1095</v>
      </c>
      <c r="N1740" s="11">
        <v>1499903.0882352926</v>
      </c>
      <c r="O1740" s="11">
        <v>0</v>
      </c>
      <c r="P1740" s="11">
        <v>0</v>
      </c>
      <c r="Q1740" s="10">
        <v>0</v>
      </c>
      <c r="R1740" s="14">
        <v>0</v>
      </c>
      <c r="S1740" s="9"/>
      <c r="T1740" s="9"/>
    </row>
    <row r="1741" spans="1:20" ht="31.5">
      <c r="A1741" s="13">
        <f>A1740+1</f>
        <v>1415</v>
      </c>
      <c r="B1741" s="15" t="s">
        <v>1506</v>
      </c>
      <c r="C1741" s="13"/>
      <c r="D1741" s="13"/>
      <c r="E1741" s="11">
        <v>1763774.1176470588</v>
      </c>
      <c r="F1741" s="11">
        <v>0</v>
      </c>
      <c r="G1741" s="11">
        <v>0</v>
      </c>
      <c r="H1741" s="11">
        <v>0</v>
      </c>
      <c r="I1741" s="11">
        <v>960</v>
      </c>
      <c r="J1741" s="11">
        <v>1763774.1176470588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0">
        <v>0</v>
      </c>
      <c r="R1741" s="14">
        <v>0</v>
      </c>
      <c r="S1741" s="9"/>
      <c r="T1741" s="9"/>
    </row>
    <row r="1742" spans="1:20" ht="15.75">
      <c r="A1742" s="13">
        <f aca="true" t="shared" si="216" ref="A1742:A1747">A1741+1</f>
        <v>1416</v>
      </c>
      <c r="B1742" s="15" t="s">
        <v>1522</v>
      </c>
      <c r="C1742" s="13"/>
      <c r="D1742" s="13"/>
      <c r="E1742" s="11">
        <v>1845789.614117647</v>
      </c>
      <c r="F1742" s="11">
        <v>0</v>
      </c>
      <c r="G1742" s="11">
        <v>0</v>
      </c>
      <c r="H1742" s="11">
        <v>0</v>
      </c>
      <c r="I1742" s="11">
        <v>1004.64</v>
      </c>
      <c r="J1742" s="11">
        <v>1845789.614117647</v>
      </c>
      <c r="K1742" s="11">
        <v>0</v>
      </c>
      <c r="L1742" s="11">
        <v>0</v>
      </c>
      <c r="M1742" s="11">
        <v>0</v>
      </c>
      <c r="N1742" s="11">
        <v>0</v>
      </c>
      <c r="O1742" s="11">
        <v>0</v>
      </c>
      <c r="P1742" s="11">
        <v>0</v>
      </c>
      <c r="Q1742" s="10">
        <v>0</v>
      </c>
      <c r="R1742" s="14">
        <v>0</v>
      </c>
      <c r="S1742" s="9"/>
      <c r="T1742" s="9"/>
    </row>
    <row r="1743" spans="1:20" ht="31.5">
      <c r="A1743" s="13">
        <f t="shared" si="216"/>
        <v>1417</v>
      </c>
      <c r="B1743" s="15" t="s">
        <v>1502</v>
      </c>
      <c r="C1743" s="13"/>
      <c r="D1743" s="13"/>
      <c r="E1743" s="11">
        <v>4580850.657745098</v>
      </c>
      <c r="F1743" s="11">
        <v>0</v>
      </c>
      <c r="G1743" s="11">
        <v>0</v>
      </c>
      <c r="H1743" s="11">
        <v>0</v>
      </c>
      <c r="I1743" s="11">
        <v>2545.43</v>
      </c>
      <c r="J1743" s="11">
        <v>4580850.657745098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0">
        <v>0</v>
      </c>
      <c r="R1743" s="14">
        <v>0</v>
      </c>
      <c r="S1743" s="9"/>
      <c r="T1743" s="9"/>
    </row>
    <row r="1744" spans="1:20" ht="31.5">
      <c r="A1744" s="13">
        <f t="shared" si="216"/>
        <v>1418</v>
      </c>
      <c r="B1744" s="15" t="s">
        <v>1503</v>
      </c>
      <c r="C1744" s="13"/>
      <c r="D1744" s="13"/>
      <c r="E1744" s="11">
        <v>826049.1755882354</v>
      </c>
      <c r="F1744" s="11">
        <v>0</v>
      </c>
      <c r="G1744" s="11">
        <v>0</v>
      </c>
      <c r="H1744" s="11">
        <v>0</v>
      </c>
      <c r="I1744" s="11">
        <v>579.09</v>
      </c>
      <c r="J1744" s="11">
        <v>826049.1755882354</v>
      </c>
      <c r="K1744" s="11">
        <v>0</v>
      </c>
      <c r="L1744" s="11">
        <v>0</v>
      </c>
      <c r="M1744" s="11">
        <v>0</v>
      </c>
      <c r="N1744" s="11">
        <v>0</v>
      </c>
      <c r="O1744" s="11">
        <v>0</v>
      </c>
      <c r="P1744" s="11">
        <v>0</v>
      </c>
      <c r="Q1744" s="10">
        <v>0</v>
      </c>
      <c r="R1744" s="14">
        <v>0</v>
      </c>
      <c r="S1744" s="9"/>
      <c r="T1744" s="9"/>
    </row>
    <row r="1745" spans="1:20" ht="31.5">
      <c r="A1745" s="13">
        <f t="shared" si="216"/>
        <v>1419</v>
      </c>
      <c r="B1745" s="15" t="s">
        <v>1500</v>
      </c>
      <c r="C1745" s="13"/>
      <c r="D1745" s="13"/>
      <c r="E1745" s="11">
        <v>1853424.7324509802</v>
      </c>
      <c r="F1745" s="11">
        <v>0</v>
      </c>
      <c r="G1745" s="11">
        <v>0</v>
      </c>
      <c r="H1745" s="11">
        <v>0</v>
      </c>
      <c r="I1745" s="11">
        <v>346.5</v>
      </c>
      <c r="J1745" s="11">
        <v>636612.2205882353</v>
      </c>
      <c r="K1745" s="11">
        <v>0</v>
      </c>
      <c r="L1745" s="11">
        <v>0</v>
      </c>
      <c r="M1745" s="11">
        <v>2219.23</v>
      </c>
      <c r="N1745" s="11">
        <v>1216812.511862745</v>
      </c>
      <c r="O1745" s="11">
        <v>0</v>
      </c>
      <c r="P1745" s="11">
        <v>0</v>
      </c>
      <c r="Q1745" s="10">
        <v>0</v>
      </c>
      <c r="R1745" s="14">
        <v>0</v>
      </c>
      <c r="S1745" s="9"/>
      <c r="T1745" s="9"/>
    </row>
    <row r="1746" spans="1:20" ht="31.5">
      <c r="A1746" s="13">
        <f t="shared" si="216"/>
        <v>1420</v>
      </c>
      <c r="B1746" s="15" t="s">
        <v>1501</v>
      </c>
      <c r="C1746" s="13"/>
      <c r="D1746" s="13"/>
      <c r="E1746" s="11">
        <v>1794730.7647058824</v>
      </c>
      <c r="F1746" s="11">
        <v>0</v>
      </c>
      <c r="G1746" s="11">
        <v>0</v>
      </c>
      <c r="H1746" s="11">
        <v>0</v>
      </c>
      <c r="I1746" s="11">
        <v>876</v>
      </c>
      <c r="J1746" s="11">
        <v>1794730.7647058824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0">
        <v>0</v>
      </c>
      <c r="R1746" s="14">
        <v>0</v>
      </c>
      <c r="S1746" s="9"/>
      <c r="T1746" s="9"/>
    </row>
    <row r="1747" spans="1:20" ht="31.5">
      <c r="A1747" s="13">
        <f t="shared" si="216"/>
        <v>1421</v>
      </c>
      <c r="B1747" s="15" t="s">
        <v>1520</v>
      </c>
      <c r="C1747" s="13"/>
      <c r="D1747" s="13"/>
      <c r="E1747" s="11">
        <v>1208552.7235294117</v>
      </c>
      <c r="F1747" s="11">
        <v>0</v>
      </c>
      <c r="G1747" s="11">
        <v>0</v>
      </c>
      <c r="H1747" s="11">
        <v>0</v>
      </c>
      <c r="I1747" s="11">
        <v>657.8</v>
      </c>
      <c r="J1747" s="11">
        <v>1208552.7235294117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0">
        <v>0</v>
      </c>
      <c r="R1747" s="14">
        <v>0</v>
      </c>
      <c r="S1747" s="9"/>
      <c r="T1747" s="9"/>
    </row>
    <row r="1748" spans="1:20" ht="15.75" customHeight="1">
      <c r="A1748" s="35" t="s">
        <v>29</v>
      </c>
      <c r="B1748" s="35"/>
      <c r="C1748" s="35"/>
      <c r="D1748" s="35"/>
      <c r="E1748" s="14">
        <f>SUM(E1740:E1747)</f>
        <v>15373074.874019606</v>
      </c>
      <c r="F1748" s="14">
        <f aca="true" t="shared" si="217" ref="F1748:R1748">SUM(F1740:F1747)</f>
        <v>0</v>
      </c>
      <c r="G1748" s="14">
        <f t="shared" si="217"/>
        <v>0</v>
      </c>
      <c r="H1748" s="14">
        <f t="shared" si="217"/>
        <v>0</v>
      </c>
      <c r="I1748" s="14">
        <f t="shared" si="217"/>
        <v>6969.46</v>
      </c>
      <c r="J1748" s="14">
        <f t="shared" si="217"/>
        <v>12656359.27392157</v>
      </c>
      <c r="K1748" s="14">
        <f t="shared" si="217"/>
        <v>0</v>
      </c>
      <c r="L1748" s="14">
        <f t="shared" si="217"/>
        <v>0</v>
      </c>
      <c r="M1748" s="14">
        <f t="shared" si="217"/>
        <v>3314.23</v>
      </c>
      <c r="N1748" s="14">
        <f t="shared" si="217"/>
        <v>2716715.6000980376</v>
      </c>
      <c r="O1748" s="14">
        <f t="shared" si="217"/>
        <v>0</v>
      </c>
      <c r="P1748" s="14">
        <f t="shared" si="217"/>
        <v>0</v>
      </c>
      <c r="Q1748" s="14">
        <f t="shared" si="217"/>
        <v>0</v>
      </c>
      <c r="R1748" s="14">
        <f t="shared" si="217"/>
        <v>0</v>
      </c>
      <c r="S1748" s="9"/>
      <c r="T1748" s="9"/>
    </row>
    <row r="1749" spans="1:20" ht="15.75">
      <c r="A1749" s="44" t="s">
        <v>152</v>
      </c>
      <c r="B1749" s="44"/>
      <c r="C1749" s="44"/>
      <c r="D1749" s="44"/>
      <c r="E1749" s="44"/>
      <c r="F1749" s="44"/>
      <c r="G1749" s="44"/>
      <c r="H1749" s="44"/>
      <c r="I1749" s="44"/>
      <c r="J1749" s="44"/>
      <c r="K1749" s="44"/>
      <c r="L1749" s="44"/>
      <c r="M1749" s="44"/>
      <c r="N1749" s="44"/>
      <c r="O1749" s="44"/>
      <c r="P1749" s="44"/>
      <c r="Q1749" s="44"/>
      <c r="R1749" s="45"/>
      <c r="S1749" s="9"/>
      <c r="T1749" s="9"/>
    </row>
    <row r="1750" spans="1:20" ht="31.5">
      <c r="A1750" s="13">
        <f>A1747+1</f>
        <v>1422</v>
      </c>
      <c r="B1750" s="15" t="s">
        <v>1462</v>
      </c>
      <c r="C1750" s="13"/>
      <c r="D1750" s="13"/>
      <c r="E1750" s="11">
        <v>9895336.247058822</v>
      </c>
      <c r="F1750" s="11">
        <v>9895336.247058822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0">
        <v>0</v>
      </c>
      <c r="R1750" s="14">
        <v>0</v>
      </c>
      <c r="S1750" s="9"/>
      <c r="T1750" s="9"/>
    </row>
    <row r="1751" spans="1:20" ht="31.5">
      <c r="A1751" s="13">
        <f>A1750+1</f>
        <v>1423</v>
      </c>
      <c r="B1751" s="15" t="s">
        <v>1463</v>
      </c>
      <c r="C1751" s="13"/>
      <c r="D1751" s="13"/>
      <c r="E1751" s="11">
        <v>3599160.608592157</v>
      </c>
      <c r="F1751" s="11">
        <v>2301462.519607843</v>
      </c>
      <c r="G1751" s="11">
        <v>59.81</v>
      </c>
      <c r="H1751" s="11">
        <v>91941.1282</v>
      </c>
      <c r="I1751" s="11">
        <v>670</v>
      </c>
      <c r="J1751" s="11">
        <v>1205756.9607843137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0">
        <v>0</v>
      </c>
      <c r="R1751" s="14">
        <v>0</v>
      </c>
      <c r="S1751" s="9"/>
      <c r="T1751" s="9"/>
    </row>
    <row r="1752" spans="1:20" ht="31.5">
      <c r="A1752" s="13">
        <f>A1751+1</f>
        <v>1424</v>
      </c>
      <c r="B1752" s="15" t="s">
        <v>1464</v>
      </c>
      <c r="C1752" s="13"/>
      <c r="D1752" s="13"/>
      <c r="E1752" s="11">
        <v>4728498.991050981</v>
      </c>
      <c r="F1752" s="11">
        <v>3258805.7156862747</v>
      </c>
      <c r="G1752" s="11">
        <v>176.38</v>
      </c>
      <c r="H1752" s="11">
        <v>271134.8636</v>
      </c>
      <c r="I1752" s="11">
        <v>666</v>
      </c>
      <c r="J1752" s="11">
        <v>1198558.411764706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0">
        <v>0</v>
      </c>
      <c r="R1752" s="14">
        <v>0</v>
      </c>
      <c r="S1752" s="9"/>
      <c r="T1752" s="9"/>
    </row>
    <row r="1753" spans="1:20" ht="31.5">
      <c r="A1753" s="13">
        <f>A1752+1</f>
        <v>1425</v>
      </c>
      <c r="B1753" s="15" t="s">
        <v>1465</v>
      </c>
      <c r="C1753" s="13"/>
      <c r="D1753" s="13"/>
      <c r="E1753" s="11">
        <v>14731780.291666668</v>
      </c>
      <c r="F1753" s="11">
        <v>13169114.115196079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2850</v>
      </c>
      <c r="N1753" s="11">
        <v>1562666.1764705882</v>
      </c>
      <c r="O1753" s="11">
        <v>0</v>
      </c>
      <c r="P1753" s="11">
        <v>0</v>
      </c>
      <c r="Q1753" s="10">
        <v>0</v>
      </c>
      <c r="R1753" s="14">
        <v>0</v>
      </c>
      <c r="S1753" s="9"/>
      <c r="T1753" s="9"/>
    </row>
    <row r="1754" spans="1:20" ht="15.75" customHeight="1">
      <c r="A1754" s="35" t="s">
        <v>29</v>
      </c>
      <c r="B1754" s="35"/>
      <c r="C1754" s="35"/>
      <c r="D1754" s="35"/>
      <c r="E1754" s="14">
        <f>SUM(E1750:E1753)</f>
        <v>32954776.138368625</v>
      </c>
      <c r="F1754" s="14">
        <f aca="true" t="shared" si="218" ref="F1754:R1754">SUM(F1750:F1753)</f>
        <v>28624718.59754902</v>
      </c>
      <c r="G1754" s="14">
        <f t="shared" si="218"/>
        <v>236.19</v>
      </c>
      <c r="H1754" s="14">
        <f t="shared" si="218"/>
        <v>363075.99179999996</v>
      </c>
      <c r="I1754" s="14">
        <f t="shared" si="218"/>
        <v>1336</v>
      </c>
      <c r="J1754" s="14">
        <f t="shared" si="218"/>
        <v>2404315.3725490198</v>
      </c>
      <c r="K1754" s="14">
        <f t="shared" si="218"/>
        <v>0</v>
      </c>
      <c r="L1754" s="14">
        <f t="shared" si="218"/>
        <v>0</v>
      </c>
      <c r="M1754" s="14">
        <f t="shared" si="218"/>
        <v>2850</v>
      </c>
      <c r="N1754" s="14">
        <f t="shared" si="218"/>
        <v>1562666.1764705882</v>
      </c>
      <c r="O1754" s="14">
        <f t="shared" si="218"/>
        <v>0</v>
      </c>
      <c r="P1754" s="14">
        <f t="shared" si="218"/>
        <v>0</v>
      </c>
      <c r="Q1754" s="14">
        <f t="shared" si="218"/>
        <v>0</v>
      </c>
      <c r="R1754" s="14">
        <f t="shared" si="218"/>
        <v>0</v>
      </c>
      <c r="S1754" s="9"/>
      <c r="T1754" s="9"/>
    </row>
    <row r="1755" spans="1:20" ht="15.75">
      <c r="A1755" s="44" t="s">
        <v>51</v>
      </c>
      <c r="B1755" s="44"/>
      <c r="C1755" s="44"/>
      <c r="D1755" s="44"/>
      <c r="E1755" s="44"/>
      <c r="F1755" s="44"/>
      <c r="G1755" s="44"/>
      <c r="H1755" s="44"/>
      <c r="I1755" s="44"/>
      <c r="J1755" s="44"/>
      <c r="K1755" s="44"/>
      <c r="L1755" s="44"/>
      <c r="M1755" s="44"/>
      <c r="N1755" s="44"/>
      <c r="O1755" s="44"/>
      <c r="P1755" s="44"/>
      <c r="Q1755" s="44"/>
      <c r="R1755" s="45"/>
      <c r="S1755" s="9"/>
      <c r="T1755" s="9"/>
    </row>
    <row r="1756" spans="1:20" ht="15.75">
      <c r="A1756" s="13">
        <f>A1753+1</f>
        <v>1426</v>
      </c>
      <c r="B1756" s="15" t="s">
        <v>1477</v>
      </c>
      <c r="C1756" s="13"/>
      <c r="D1756" s="13"/>
      <c r="E1756" s="11">
        <v>3171597.0588235296</v>
      </c>
      <c r="F1756" s="11">
        <v>3171597.0588235296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0">
        <v>0</v>
      </c>
      <c r="R1756" s="14">
        <v>0</v>
      </c>
      <c r="S1756" s="9"/>
      <c r="T1756" s="9"/>
    </row>
    <row r="1757" spans="1:20" ht="15.75">
      <c r="A1757" s="13">
        <f aca="true" t="shared" si="219" ref="A1757:A1762">A1756+1</f>
        <v>1427</v>
      </c>
      <c r="B1757" s="15" t="s">
        <v>1478</v>
      </c>
      <c r="C1757" s="13"/>
      <c r="D1757" s="13"/>
      <c r="E1757" s="11">
        <v>456605.4705882353</v>
      </c>
      <c r="F1757" s="11">
        <v>456605.4705882353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0">
        <v>0</v>
      </c>
      <c r="R1757" s="14">
        <v>0</v>
      </c>
      <c r="S1757" s="9"/>
      <c r="T1757" s="9"/>
    </row>
    <row r="1758" spans="1:20" ht="15.75">
      <c r="A1758" s="13">
        <f t="shared" si="219"/>
        <v>1428</v>
      </c>
      <c r="B1758" s="15" t="s">
        <v>1479</v>
      </c>
      <c r="C1758" s="13"/>
      <c r="D1758" s="13"/>
      <c r="E1758" s="11">
        <v>217532.0022</v>
      </c>
      <c r="F1758" s="11">
        <v>0</v>
      </c>
      <c r="G1758" s="11">
        <v>141.51</v>
      </c>
      <c r="H1758" s="11">
        <v>217532.0022</v>
      </c>
      <c r="I1758" s="11">
        <v>0</v>
      </c>
      <c r="J1758" s="11">
        <v>0</v>
      </c>
      <c r="K1758" s="11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0">
        <v>0</v>
      </c>
      <c r="R1758" s="14">
        <v>0</v>
      </c>
      <c r="S1758" s="9"/>
      <c r="T1758" s="9"/>
    </row>
    <row r="1759" spans="1:20" ht="15.75">
      <c r="A1759" s="13">
        <f t="shared" si="219"/>
        <v>1429</v>
      </c>
      <c r="B1759" s="15" t="s">
        <v>1480</v>
      </c>
      <c r="C1759" s="13"/>
      <c r="D1759" s="13"/>
      <c r="E1759" s="11">
        <v>233774.70588235295</v>
      </c>
      <c r="F1759" s="11">
        <v>233774.70588235295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0">
        <v>0</v>
      </c>
      <c r="R1759" s="14">
        <v>0</v>
      </c>
      <c r="S1759" s="9"/>
      <c r="T1759" s="9"/>
    </row>
    <row r="1760" spans="1:20" ht="15.75">
      <c r="A1760" s="13">
        <f t="shared" si="219"/>
        <v>1430</v>
      </c>
      <c r="B1760" s="15" t="s">
        <v>1481</v>
      </c>
      <c r="C1760" s="13"/>
      <c r="D1760" s="13"/>
      <c r="E1760" s="11">
        <v>214503.6788</v>
      </c>
      <c r="F1760" s="11">
        <v>0</v>
      </c>
      <c r="G1760" s="11">
        <v>139.54</v>
      </c>
      <c r="H1760" s="11">
        <v>214503.6788</v>
      </c>
      <c r="I1760" s="11">
        <v>0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0">
        <v>0</v>
      </c>
      <c r="R1760" s="14">
        <v>0</v>
      </c>
      <c r="S1760" s="9"/>
      <c r="T1760" s="9"/>
    </row>
    <row r="1761" spans="1:20" ht="31.5">
      <c r="A1761" s="13">
        <f t="shared" si="219"/>
        <v>1431</v>
      </c>
      <c r="B1761" s="50" t="s">
        <v>2116</v>
      </c>
      <c r="C1761" s="13"/>
      <c r="D1761" s="13"/>
      <c r="E1761" s="11">
        <v>635043.431372549</v>
      </c>
      <c r="F1761" s="11">
        <v>561262.0588235294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1300</v>
      </c>
      <c r="N1761" s="11">
        <v>73781.37254901961</v>
      </c>
      <c r="O1761" s="11">
        <v>0</v>
      </c>
      <c r="P1761" s="11">
        <v>0</v>
      </c>
      <c r="Q1761" s="10">
        <v>0</v>
      </c>
      <c r="R1761" s="14">
        <v>0</v>
      </c>
      <c r="S1761" s="9"/>
      <c r="T1761" s="9"/>
    </row>
    <row r="1762" spans="1:20" ht="15.75">
      <c r="A1762" s="13">
        <f t="shared" si="219"/>
        <v>1432</v>
      </c>
      <c r="B1762" s="15" t="s">
        <v>1504</v>
      </c>
      <c r="C1762" s="13"/>
      <c r="D1762" s="13"/>
      <c r="E1762" s="11">
        <v>2632558.2647058824</v>
      </c>
      <c r="F1762" s="11">
        <v>0</v>
      </c>
      <c r="G1762" s="11">
        <v>0</v>
      </c>
      <c r="H1762" s="11">
        <v>0</v>
      </c>
      <c r="I1762" s="11">
        <v>673</v>
      </c>
      <c r="J1762" s="11">
        <v>2632558.2647058824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0">
        <v>0</v>
      </c>
      <c r="R1762" s="14">
        <v>0</v>
      </c>
      <c r="S1762" s="9"/>
      <c r="T1762" s="9"/>
    </row>
    <row r="1763" spans="1:20" ht="15.75" customHeight="1">
      <c r="A1763" s="35" t="s">
        <v>29</v>
      </c>
      <c r="B1763" s="35"/>
      <c r="C1763" s="35"/>
      <c r="D1763" s="35"/>
      <c r="E1763" s="14">
        <f>SUM(E1756:E1762)</f>
        <v>7561614.612372549</v>
      </c>
      <c r="F1763" s="14">
        <f aca="true" t="shared" si="220" ref="F1763:R1763">SUM(F1756:F1762)</f>
        <v>4423239.294117647</v>
      </c>
      <c r="G1763" s="14">
        <f t="shared" si="220"/>
        <v>281.04999999999995</v>
      </c>
      <c r="H1763" s="14">
        <f t="shared" si="220"/>
        <v>432035.681</v>
      </c>
      <c r="I1763" s="14">
        <f t="shared" si="220"/>
        <v>673</v>
      </c>
      <c r="J1763" s="14">
        <f t="shared" si="220"/>
        <v>2632558.2647058824</v>
      </c>
      <c r="K1763" s="14">
        <f t="shared" si="220"/>
        <v>0</v>
      </c>
      <c r="L1763" s="14">
        <f t="shared" si="220"/>
        <v>0</v>
      </c>
      <c r="M1763" s="14">
        <f t="shared" si="220"/>
        <v>1300</v>
      </c>
      <c r="N1763" s="14">
        <f t="shared" si="220"/>
        <v>73781.37254901961</v>
      </c>
      <c r="O1763" s="14">
        <f t="shared" si="220"/>
        <v>0</v>
      </c>
      <c r="P1763" s="14">
        <f t="shared" si="220"/>
        <v>0</v>
      </c>
      <c r="Q1763" s="14">
        <f t="shared" si="220"/>
        <v>0</v>
      </c>
      <c r="R1763" s="14">
        <f t="shared" si="220"/>
        <v>0</v>
      </c>
      <c r="S1763" s="9"/>
      <c r="T1763" s="9"/>
    </row>
    <row r="1764" spans="1:20" ht="15.75">
      <c r="A1764" s="44" t="s">
        <v>52</v>
      </c>
      <c r="B1764" s="44"/>
      <c r="C1764" s="44"/>
      <c r="D1764" s="44"/>
      <c r="E1764" s="44"/>
      <c r="F1764" s="44"/>
      <c r="G1764" s="44"/>
      <c r="H1764" s="44"/>
      <c r="I1764" s="44"/>
      <c r="J1764" s="44"/>
      <c r="K1764" s="44"/>
      <c r="L1764" s="44"/>
      <c r="M1764" s="44"/>
      <c r="N1764" s="44"/>
      <c r="O1764" s="44"/>
      <c r="P1764" s="44"/>
      <c r="Q1764" s="44"/>
      <c r="R1764" s="45"/>
      <c r="S1764" s="9"/>
      <c r="T1764" s="9"/>
    </row>
    <row r="1765" spans="1:20" ht="15.75">
      <c r="A1765" s="13">
        <f>A1762+1</f>
        <v>1433</v>
      </c>
      <c r="B1765" s="15" t="s">
        <v>1507</v>
      </c>
      <c r="C1765" s="13"/>
      <c r="D1765" s="13"/>
      <c r="E1765" s="11">
        <v>2888399.7388235293</v>
      </c>
      <c r="F1765" s="11">
        <v>0</v>
      </c>
      <c r="G1765" s="11">
        <v>0</v>
      </c>
      <c r="H1765" s="11">
        <v>0</v>
      </c>
      <c r="I1765" s="11">
        <v>1326.1</v>
      </c>
      <c r="J1765" s="11">
        <v>2436396.7264705882</v>
      </c>
      <c r="K1765" s="11">
        <v>0</v>
      </c>
      <c r="L1765" s="11">
        <v>0</v>
      </c>
      <c r="M1765" s="11">
        <v>2999.1</v>
      </c>
      <c r="N1765" s="11">
        <v>452003.01235294127</v>
      </c>
      <c r="O1765" s="11">
        <v>0</v>
      </c>
      <c r="P1765" s="11">
        <v>0</v>
      </c>
      <c r="Q1765" s="10">
        <v>0</v>
      </c>
      <c r="R1765" s="14">
        <v>0</v>
      </c>
      <c r="S1765" s="9"/>
      <c r="T1765" s="9"/>
    </row>
    <row r="1766" spans="1:20" ht="31.5">
      <c r="A1766" s="13">
        <f>A1765+1</f>
        <v>1434</v>
      </c>
      <c r="B1766" s="15" t="s">
        <v>1476</v>
      </c>
      <c r="C1766" s="13"/>
      <c r="D1766" s="13"/>
      <c r="E1766" s="11">
        <v>3173794.509803921</v>
      </c>
      <c r="F1766" s="11">
        <v>0</v>
      </c>
      <c r="G1766" s="11">
        <v>0</v>
      </c>
      <c r="H1766" s="11">
        <v>0</v>
      </c>
      <c r="I1766" s="11">
        <v>910</v>
      </c>
      <c r="J1766" s="11">
        <v>3173794.509803921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0">
        <v>0</v>
      </c>
      <c r="R1766" s="14">
        <v>0</v>
      </c>
      <c r="S1766" s="9"/>
      <c r="T1766" s="9"/>
    </row>
    <row r="1767" spans="1:20" ht="15.75" customHeight="1">
      <c r="A1767" s="35" t="s">
        <v>29</v>
      </c>
      <c r="B1767" s="35"/>
      <c r="C1767" s="35"/>
      <c r="D1767" s="35"/>
      <c r="E1767" s="14">
        <f>SUM(E1765:E1766)</f>
        <v>6062194.24862745</v>
      </c>
      <c r="F1767" s="14">
        <f aca="true" t="shared" si="221" ref="F1767:R1767">SUM(F1765:F1766)</f>
        <v>0</v>
      </c>
      <c r="G1767" s="14">
        <f t="shared" si="221"/>
        <v>0</v>
      </c>
      <c r="H1767" s="14">
        <f t="shared" si="221"/>
        <v>0</v>
      </c>
      <c r="I1767" s="14">
        <f t="shared" si="221"/>
        <v>2236.1</v>
      </c>
      <c r="J1767" s="14">
        <f t="shared" si="221"/>
        <v>5610191.236274509</v>
      </c>
      <c r="K1767" s="14">
        <f t="shared" si="221"/>
        <v>0</v>
      </c>
      <c r="L1767" s="14">
        <f t="shared" si="221"/>
        <v>0</v>
      </c>
      <c r="M1767" s="14">
        <f t="shared" si="221"/>
        <v>2999.1</v>
      </c>
      <c r="N1767" s="14">
        <f t="shared" si="221"/>
        <v>452003.01235294127</v>
      </c>
      <c r="O1767" s="14">
        <f t="shared" si="221"/>
        <v>0</v>
      </c>
      <c r="P1767" s="14">
        <f t="shared" si="221"/>
        <v>0</v>
      </c>
      <c r="Q1767" s="14">
        <f t="shared" si="221"/>
        <v>0</v>
      </c>
      <c r="R1767" s="14">
        <f t="shared" si="221"/>
        <v>0</v>
      </c>
      <c r="S1767" s="9"/>
      <c r="T1767" s="9"/>
    </row>
    <row r="1768" spans="1:20" ht="15.75">
      <c r="A1768" s="44" t="s">
        <v>53</v>
      </c>
      <c r="B1768" s="44"/>
      <c r="C1768" s="44"/>
      <c r="D1768" s="44"/>
      <c r="E1768" s="44"/>
      <c r="F1768" s="44"/>
      <c r="G1768" s="44"/>
      <c r="H1768" s="44"/>
      <c r="I1768" s="44"/>
      <c r="J1768" s="44"/>
      <c r="K1768" s="44"/>
      <c r="L1768" s="44"/>
      <c r="M1768" s="44"/>
      <c r="N1768" s="44"/>
      <c r="O1768" s="44"/>
      <c r="P1768" s="44"/>
      <c r="Q1768" s="44"/>
      <c r="R1768" s="45"/>
      <c r="S1768" s="9"/>
      <c r="T1768" s="9"/>
    </row>
    <row r="1769" spans="1:20" ht="31.5">
      <c r="A1769" s="13">
        <f>A1766+1</f>
        <v>1435</v>
      </c>
      <c r="B1769" s="15" t="s">
        <v>1536</v>
      </c>
      <c r="C1769" s="13"/>
      <c r="D1769" s="13"/>
      <c r="E1769" s="11">
        <v>968997.1764705882</v>
      </c>
      <c r="F1769" s="11">
        <v>0</v>
      </c>
      <c r="G1769" s="11">
        <v>0</v>
      </c>
      <c r="H1769" s="11">
        <v>0</v>
      </c>
      <c r="I1769" s="11">
        <v>432</v>
      </c>
      <c r="J1769" s="11">
        <v>968997.1764705882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0">
        <v>0</v>
      </c>
      <c r="R1769" s="14">
        <v>0</v>
      </c>
      <c r="S1769" s="9"/>
      <c r="T1769" s="9"/>
    </row>
    <row r="1770" spans="1:20" ht="31.5">
      <c r="A1770" s="13">
        <f>A1769+1</f>
        <v>1436</v>
      </c>
      <c r="B1770" s="15" t="s">
        <v>1537</v>
      </c>
      <c r="C1770" s="13"/>
      <c r="D1770" s="13"/>
      <c r="E1770" s="11">
        <v>1428822.2254901961</v>
      </c>
      <c r="F1770" s="11">
        <v>0</v>
      </c>
      <c r="G1770" s="11">
        <v>0</v>
      </c>
      <c r="H1770" s="11">
        <v>0</v>
      </c>
      <c r="I1770" s="11">
        <v>637</v>
      </c>
      <c r="J1770" s="11">
        <v>1428822.2254901961</v>
      </c>
      <c r="K1770" s="11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0</v>
      </c>
      <c r="Q1770" s="10">
        <v>0</v>
      </c>
      <c r="R1770" s="14">
        <v>0</v>
      </c>
      <c r="S1770" s="9"/>
      <c r="T1770" s="9"/>
    </row>
    <row r="1771" spans="1:20" ht="31.5">
      <c r="A1771" s="13">
        <f>A1770+1</f>
        <v>1437</v>
      </c>
      <c r="B1771" s="15" t="s">
        <v>1552</v>
      </c>
      <c r="C1771" s="13"/>
      <c r="D1771" s="13"/>
      <c r="E1771" s="11">
        <v>1031864.7058823529</v>
      </c>
      <c r="F1771" s="11">
        <v>1031864.7058823529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0">
        <v>0</v>
      </c>
      <c r="R1771" s="14">
        <v>0</v>
      </c>
      <c r="S1771" s="9"/>
      <c r="T1771" s="9"/>
    </row>
    <row r="1772" spans="1:20" ht="31.5">
      <c r="A1772" s="13">
        <f>A1771+1</f>
        <v>1438</v>
      </c>
      <c r="B1772" s="15" t="s">
        <v>1957</v>
      </c>
      <c r="C1772" s="13"/>
      <c r="D1772" s="13"/>
      <c r="E1772" s="11">
        <v>1236350.7941176472</v>
      </c>
      <c r="F1772" s="11">
        <v>0</v>
      </c>
      <c r="G1772" s="11">
        <v>0</v>
      </c>
      <c r="H1772" s="11">
        <v>0</v>
      </c>
      <c r="I1772" s="11">
        <v>687</v>
      </c>
      <c r="J1772" s="11">
        <v>1236350.7941176472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0">
        <v>0</v>
      </c>
      <c r="R1772" s="14">
        <v>0</v>
      </c>
      <c r="S1772" s="9"/>
      <c r="T1772" s="9"/>
    </row>
    <row r="1773" spans="1:20" ht="15.75" customHeight="1">
      <c r="A1773" s="35" t="s">
        <v>29</v>
      </c>
      <c r="B1773" s="35"/>
      <c r="C1773" s="35"/>
      <c r="D1773" s="35"/>
      <c r="E1773" s="14">
        <f>SUM(E1769:E1772)</f>
        <v>4666034.901960785</v>
      </c>
      <c r="F1773" s="14">
        <f aca="true" t="shared" si="222" ref="F1773:R1773">SUM(F1769:F1772)</f>
        <v>1031864.7058823529</v>
      </c>
      <c r="G1773" s="14">
        <f t="shared" si="222"/>
        <v>0</v>
      </c>
      <c r="H1773" s="14">
        <f t="shared" si="222"/>
        <v>0</v>
      </c>
      <c r="I1773" s="14">
        <f t="shared" si="222"/>
        <v>1756</v>
      </c>
      <c r="J1773" s="14">
        <f t="shared" si="222"/>
        <v>3634170.196078432</v>
      </c>
      <c r="K1773" s="14">
        <f t="shared" si="222"/>
        <v>0</v>
      </c>
      <c r="L1773" s="14">
        <f t="shared" si="222"/>
        <v>0</v>
      </c>
      <c r="M1773" s="14">
        <f t="shared" si="222"/>
        <v>0</v>
      </c>
      <c r="N1773" s="14">
        <f t="shared" si="222"/>
        <v>0</v>
      </c>
      <c r="O1773" s="14">
        <f t="shared" si="222"/>
        <v>0</v>
      </c>
      <c r="P1773" s="14">
        <f t="shared" si="222"/>
        <v>0</v>
      </c>
      <c r="Q1773" s="14">
        <f t="shared" si="222"/>
        <v>0</v>
      </c>
      <c r="R1773" s="14">
        <f t="shared" si="222"/>
        <v>0</v>
      </c>
      <c r="S1773" s="9"/>
      <c r="T1773" s="9"/>
    </row>
    <row r="1774" spans="1:20" ht="15.75">
      <c r="A1774" s="44" t="s">
        <v>54</v>
      </c>
      <c r="B1774" s="44"/>
      <c r="C1774" s="44"/>
      <c r="D1774" s="44"/>
      <c r="E1774" s="44"/>
      <c r="F1774" s="44"/>
      <c r="G1774" s="44"/>
      <c r="H1774" s="44"/>
      <c r="I1774" s="44"/>
      <c r="J1774" s="44"/>
      <c r="K1774" s="44"/>
      <c r="L1774" s="44"/>
      <c r="M1774" s="44"/>
      <c r="N1774" s="44"/>
      <c r="O1774" s="44"/>
      <c r="P1774" s="44"/>
      <c r="Q1774" s="44"/>
      <c r="R1774" s="45"/>
      <c r="S1774" s="9"/>
      <c r="T1774" s="9"/>
    </row>
    <row r="1775" spans="1:20" ht="31.5">
      <c r="A1775" s="13">
        <f>A1772+1</f>
        <v>1439</v>
      </c>
      <c r="B1775" s="15" t="s">
        <v>1560</v>
      </c>
      <c r="C1775" s="13"/>
      <c r="D1775" s="13"/>
      <c r="E1775" s="11">
        <v>1451252.7156862745</v>
      </c>
      <c r="F1775" s="11">
        <v>0</v>
      </c>
      <c r="G1775" s="11">
        <v>0</v>
      </c>
      <c r="H1775" s="11">
        <v>0</v>
      </c>
      <c r="I1775" s="11">
        <v>647</v>
      </c>
      <c r="J1775" s="11">
        <v>1451252.7156862745</v>
      </c>
      <c r="K1775" s="11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0">
        <v>0</v>
      </c>
      <c r="R1775" s="14">
        <v>0</v>
      </c>
      <c r="S1775" s="9"/>
      <c r="T1775" s="9"/>
    </row>
    <row r="1776" spans="1:20" ht="31.5">
      <c r="A1776" s="13">
        <f>A1775+1</f>
        <v>1440</v>
      </c>
      <c r="B1776" s="15" t="s">
        <v>1561</v>
      </c>
      <c r="C1776" s="13"/>
      <c r="D1776" s="13"/>
      <c r="E1776" s="11">
        <v>1644351.9117647058</v>
      </c>
      <c r="F1776" s="11">
        <v>0</v>
      </c>
      <c r="G1776" s="11">
        <v>0</v>
      </c>
      <c r="H1776" s="11">
        <v>0</v>
      </c>
      <c r="I1776" s="11">
        <v>895</v>
      </c>
      <c r="J1776" s="11">
        <v>1644351.9117647058</v>
      </c>
      <c r="K1776" s="11">
        <v>0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0">
        <v>0</v>
      </c>
      <c r="R1776" s="14">
        <v>0</v>
      </c>
      <c r="S1776" s="9"/>
      <c r="T1776" s="9"/>
    </row>
    <row r="1777" spans="1:20" ht="45" customHeight="1">
      <c r="A1777" s="13">
        <f>A1776+1</f>
        <v>1441</v>
      </c>
      <c r="B1777" s="15" t="s">
        <v>1966</v>
      </c>
      <c r="C1777" s="13"/>
      <c r="D1777" s="13"/>
      <c r="E1777" s="11">
        <v>921414.274509804</v>
      </c>
      <c r="F1777" s="11">
        <v>0</v>
      </c>
      <c r="G1777" s="11">
        <v>0</v>
      </c>
      <c r="H1777" s="11">
        <v>0</v>
      </c>
      <c r="I1777" s="11">
        <v>512</v>
      </c>
      <c r="J1777" s="11">
        <v>921414.274509804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0">
        <v>0</v>
      </c>
      <c r="R1777" s="14">
        <v>0</v>
      </c>
      <c r="S1777" s="9"/>
      <c r="T1777" s="9"/>
    </row>
    <row r="1778" spans="1:20" ht="31.5">
      <c r="A1778" s="13">
        <f>A1777+1</f>
        <v>1442</v>
      </c>
      <c r="B1778" s="15" t="s">
        <v>1967</v>
      </c>
      <c r="C1778" s="13"/>
      <c r="D1778" s="13"/>
      <c r="E1778" s="11">
        <v>1260593.5490196077</v>
      </c>
      <c r="F1778" s="11">
        <v>0</v>
      </c>
      <c r="G1778" s="11">
        <v>0</v>
      </c>
      <c r="H1778" s="11">
        <v>0</v>
      </c>
      <c r="I1778" s="11">
        <v>562</v>
      </c>
      <c r="J1778" s="11">
        <v>1260593.5490196077</v>
      </c>
      <c r="K1778" s="11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0</v>
      </c>
      <c r="Q1778" s="10">
        <v>0</v>
      </c>
      <c r="R1778" s="14">
        <v>0</v>
      </c>
      <c r="S1778" s="9"/>
      <c r="T1778" s="9"/>
    </row>
    <row r="1779" spans="1:20" ht="15.75" customHeight="1">
      <c r="A1779" s="35" t="s">
        <v>29</v>
      </c>
      <c r="B1779" s="35"/>
      <c r="C1779" s="35"/>
      <c r="D1779" s="35"/>
      <c r="E1779" s="14">
        <f>SUM(E1775:E1778)</f>
        <v>5277612.450980391</v>
      </c>
      <c r="F1779" s="14">
        <f aca="true" t="shared" si="223" ref="F1779:R1779">SUM(F1775:F1778)</f>
        <v>0</v>
      </c>
      <c r="G1779" s="14">
        <f t="shared" si="223"/>
        <v>0</v>
      </c>
      <c r="H1779" s="14">
        <f t="shared" si="223"/>
        <v>0</v>
      </c>
      <c r="I1779" s="14">
        <f t="shared" si="223"/>
        <v>2616</v>
      </c>
      <c r="J1779" s="14">
        <f t="shared" si="223"/>
        <v>5277612.450980391</v>
      </c>
      <c r="K1779" s="14">
        <f t="shared" si="223"/>
        <v>0</v>
      </c>
      <c r="L1779" s="14">
        <f t="shared" si="223"/>
        <v>0</v>
      </c>
      <c r="M1779" s="14">
        <f t="shared" si="223"/>
        <v>0</v>
      </c>
      <c r="N1779" s="14">
        <f t="shared" si="223"/>
        <v>0</v>
      </c>
      <c r="O1779" s="14">
        <f t="shared" si="223"/>
        <v>0</v>
      </c>
      <c r="P1779" s="14">
        <f t="shared" si="223"/>
        <v>0</v>
      </c>
      <c r="Q1779" s="14">
        <f t="shared" si="223"/>
        <v>0</v>
      </c>
      <c r="R1779" s="14">
        <f t="shared" si="223"/>
        <v>0</v>
      </c>
      <c r="S1779" s="9"/>
      <c r="T1779" s="9"/>
    </row>
    <row r="1780" spans="1:20" ht="15.75">
      <c r="A1780" s="44" t="s">
        <v>55</v>
      </c>
      <c r="B1780" s="44"/>
      <c r="C1780" s="44"/>
      <c r="D1780" s="44"/>
      <c r="E1780" s="44"/>
      <c r="F1780" s="44"/>
      <c r="G1780" s="44"/>
      <c r="H1780" s="44"/>
      <c r="I1780" s="44"/>
      <c r="J1780" s="44"/>
      <c r="K1780" s="44"/>
      <c r="L1780" s="44"/>
      <c r="M1780" s="44"/>
      <c r="N1780" s="44"/>
      <c r="O1780" s="44"/>
      <c r="P1780" s="44"/>
      <c r="Q1780" s="44"/>
      <c r="R1780" s="45"/>
      <c r="S1780" s="9"/>
      <c r="T1780" s="9"/>
    </row>
    <row r="1781" spans="1:20" ht="31.5">
      <c r="A1781" s="13">
        <f>A1778+1</f>
        <v>1443</v>
      </c>
      <c r="B1781" s="15" t="s">
        <v>1547</v>
      </c>
      <c r="C1781" s="13"/>
      <c r="D1781" s="13"/>
      <c r="E1781" s="11">
        <v>1490298.726470588</v>
      </c>
      <c r="F1781" s="11">
        <v>1490298.726470588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0</v>
      </c>
      <c r="N1781" s="11">
        <v>0</v>
      </c>
      <c r="O1781" s="11">
        <v>0</v>
      </c>
      <c r="P1781" s="11">
        <v>0</v>
      </c>
      <c r="Q1781" s="10">
        <v>0</v>
      </c>
      <c r="R1781" s="14">
        <v>0</v>
      </c>
      <c r="S1781" s="9"/>
      <c r="T1781" s="9"/>
    </row>
    <row r="1782" spans="1:20" ht="15.75" customHeight="1">
      <c r="A1782" s="35" t="s">
        <v>29</v>
      </c>
      <c r="B1782" s="35"/>
      <c r="C1782" s="35"/>
      <c r="D1782" s="35"/>
      <c r="E1782" s="14">
        <f>SUM(E1781)</f>
        <v>1490298.726470588</v>
      </c>
      <c r="F1782" s="14">
        <f aca="true" t="shared" si="224" ref="F1782:R1782">SUM(F1781)</f>
        <v>1490298.726470588</v>
      </c>
      <c r="G1782" s="14">
        <f t="shared" si="224"/>
        <v>0</v>
      </c>
      <c r="H1782" s="14">
        <f t="shared" si="224"/>
        <v>0</v>
      </c>
      <c r="I1782" s="14">
        <f t="shared" si="224"/>
        <v>0</v>
      </c>
      <c r="J1782" s="14">
        <f t="shared" si="224"/>
        <v>0</v>
      </c>
      <c r="K1782" s="14">
        <f t="shared" si="224"/>
        <v>0</v>
      </c>
      <c r="L1782" s="14">
        <f t="shared" si="224"/>
        <v>0</v>
      </c>
      <c r="M1782" s="14">
        <f t="shared" si="224"/>
        <v>0</v>
      </c>
      <c r="N1782" s="14">
        <f t="shared" si="224"/>
        <v>0</v>
      </c>
      <c r="O1782" s="14">
        <f t="shared" si="224"/>
        <v>0</v>
      </c>
      <c r="P1782" s="14">
        <f t="shared" si="224"/>
        <v>0</v>
      </c>
      <c r="Q1782" s="14">
        <f t="shared" si="224"/>
        <v>0</v>
      </c>
      <c r="R1782" s="14">
        <f t="shared" si="224"/>
        <v>0</v>
      </c>
      <c r="S1782" s="9"/>
      <c r="T1782" s="9"/>
    </row>
    <row r="1783" spans="1:20" ht="15.75">
      <c r="A1783" s="44" t="s">
        <v>56</v>
      </c>
      <c r="B1783" s="44"/>
      <c r="C1783" s="44"/>
      <c r="D1783" s="44"/>
      <c r="E1783" s="44"/>
      <c r="F1783" s="44"/>
      <c r="G1783" s="44"/>
      <c r="H1783" s="44"/>
      <c r="I1783" s="44"/>
      <c r="J1783" s="44"/>
      <c r="K1783" s="44"/>
      <c r="L1783" s="44"/>
      <c r="M1783" s="44"/>
      <c r="N1783" s="44"/>
      <c r="O1783" s="44"/>
      <c r="P1783" s="44"/>
      <c r="Q1783" s="44"/>
      <c r="R1783" s="45"/>
      <c r="S1783" s="9"/>
      <c r="T1783" s="9"/>
    </row>
    <row r="1784" spans="1:20" ht="31.5">
      <c r="A1784" s="13">
        <f>A1781+1</f>
        <v>1444</v>
      </c>
      <c r="B1784" s="15" t="s">
        <v>1958</v>
      </c>
      <c r="C1784" s="13"/>
      <c r="D1784" s="13"/>
      <c r="E1784" s="11">
        <v>1282355.5088235294</v>
      </c>
      <c r="F1784" s="11">
        <v>1282355.5088235294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0">
        <v>0</v>
      </c>
      <c r="R1784" s="14">
        <v>0</v>
      </c>
      <c r="S1784" s="9"/>
      <c r="T1784" s="9"/>
    </row>
    <row r="1785" spans="1:20" ht="31.5">
      <c r="A1785" s="13">
        <f>A1784+1</f>
        <v>1445</v>
      </c>
      <c r="B1785" s="15" t="s">
        <v>1959</v>
      </c>
      <c r="C1785" s="13"/>
      <c r="D1785" s="13"/>
      <c r="E1785" s="11">
        <v>1081443.5952941177</v>
      </c>
      <c r="F1785" s="11">
        <v>1081443.5952941177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0">
        <v>0</v>
      </c>
      <c r="R1785" s="14">
        <v>0</v>
      </c>
      <c r="S1785" s="9"/>
      <c r="T1785" s="9"/>
    </row>
    <row r="1786" spans="1:20" ht="31.5">
      <c r="A1786" s="13">
        <f aca="true" t="shared" si="225" ref="A1786:A1794">A1785+1</f>
        <v>1446</v>
      </c>
      <c r="B1786" s="15" t="s">
        <v>1960</v>
      </c>
      <c r="C1786" s="13"/>
      <c r="D1786" s="13"/>
      <c r="E1786" s="11">
        <v>1115219.6764705882</v>
      </c>
      <c r="F1786" s="11">
        <v>0</v>
      </c>
      <c r="G1786" s="11">
        <v>0</v>
      </c>
      <c r="H1786" s="11">
        <v>0</v>
      </c>
      <c r="I1786" s="11">
        <v>607</v>
      </c>
      <c r="J1786" s="11">
        <v>1115219.6764705882</v>
      </c>
      <c r="K1786" s="11">
        <v>0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0">
        <v>0</v>
      </c>
      <c r="R1786" s="14">
        <v>0</v>
      </c>
      <c r="S1786" s="9"/>
      <c r="T1786" s="9"/>
    </row>
    <row r="1787" spans="1:20" ht="31.5">
      <c r="A1787" s="13">
        <f t="shared" si="225"/>
        <v>1447</v>
      </c>
      <c r="B1787" s="15" t="s">
        <v>1961</v>
      </c>
      <c r="C1787" s="13"/>
      <c r="D1787" s="13"/>
      <c r="E1787" s="11">
        <v>318743.52156862745</v>
      </c>
      <c r="F1787" s="11">
        <v>318743.52156862745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0">
        <v>0</v>
      </c>
      <c r="R1787" s="14">
        <v>0</v>
      </c>
      <c r="S1787" s="9"/>
      <c r="T1787" s="9"/>
    </row>
    <row r="1788" spans="1:20" ht="31.5">
      <c r="A1788" s="13">
        <f t="shared" si="225"/>
        <v>1448</v>
      </c>
      <c r="B1788" s="15" t="s">
        <v>1962</v>
      </c>
      <c r="C1788" s="13"/>
      <c r="D1788" s="13"/>
      <c r="E1788" s="11">
        <v>458614.2882352941</v>
      </c>
      <c r="F1788" s="11">
        <v>458614.2882352941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0">
        <v>0</v>
      </c>
      <c r="R1788" s="14">
        <v>0</v>
      </c>
      <c r="S1788" s="9"/>
      <c r="T1788" s="9"/>
    </row>
    <row r="1789" spans="1:20" ht="31.5">
      <c r="A1789" s="13">
        <f t="shared" si="225"/>
        <v>1449</v>
      </c>
      <c r="B1789" s="15" t="s">
        <v>1963</v>
      </c>
      <c r="C1789" s="13"/>
      <c r="D1789" s="13"/>
      <c r="E1789" s="11">
        <v>1031994.5382352942</v>
      </c>
      <c r="F1789" s="11">
        <v>1031994.5382352942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0">
        <v>0</v>
      </c>
      <c r="R1789" s="14">
        <v>0</v>
      </c>
      <c r="S1789" s="9"/>
      <c r="T1789" s="9"/>
    </row>
    <row r="1790" spans="1:20" ht="31.5">
      <c r="A1790" s="13">
        <f t="shared" si="225"/>
        <v>1450</v>
      </c>
      <c r="B1790" s="15" t="s">
        <v>1964</v>
      </c>
      <c r="C1790" s="13"/>
      <c r="D1790" s="13"/>
      <c r="E1790" s="11">
        <v>710451.6423529411</v>
      </c>
      <c r="F1790" s="11">
        <v>710451.6423529411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0">
        <v>0</v>
      </c>
      <c r="R1790" s="14">
        <v>0</v>
      </c>
      <c r="S1790" s="9"/>
      <c r="T1790" s="9"/>
    </row>
    <row r="1791" spans="1:20" ht="31.5">
      <c r="A1791" s="13">
        <f t="shared" si="225"/>
        <v>1451</v>
      </c>
      <c r="B1791" s="15" t="s">
        <v>1538</v>
      </c>
      <c r="C1791" s="13"/>
      <c r="D1791" s="13"/>
      <c r="E1791" s="11">
        <v>2237604.685294118</v>
      </c>
      <c r="F1791" s="11">
        <v>0</v>
      </c>
      <c r="G1791" s="11">
        <v>0</v>
      </c>
      <c r="H1791" s="11">
        <v>0</v>
      </c>
      <c r="I1791" s="11">
        <v>1217.9</v>
      </c>
      <c r="J1791" s="11">
        <v>2237604.685294118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0">
        <v>0</v>
      </c>
      <c r="R1791" s="14">
        <v>0</v>
      </c>
      <c r="S1791" s="9"/>
      <c r="T1791" s="9"/>
    </row>
    <row r="1792" spans="1:20" ht="31.5">
      <c r="A1792" s="13">
        <f t="shared" si="225"/>
        <v>1452</v>
      </c>
      <c r="B1792" s="50" t="s">
        <v>2217</v>
      </c>
      <c r="C1792" s="13"/>
      <c r="D1792" s="13"/>
      <c r="E1792" s="11">
        <v>1028909.0157843137</v>
      </c>
      <c r="F1792" s="11">
        <v>0</v>
      </c>
      <c r="G1792" s="11">
        <v>0</v>
      </c>
      <c r="H1792" s="11">
        <v>0</v>
      </c>
      <c r="I1792" s="11">
        <v>458.71</v>
      </c>
      <c r="J1792" s="11">
        <v>1028909.0157843137</v>
      </c>
      <c r="K1792" s="11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0</v>
      </c>
      <c r="Q1792" s="10">
        <v>0</v>
      </c>
      <c r="R1792" s="14">
        <v>0</v>
      </c>
      <c r="S1792" s="9"/>
      <c r="T1792" s="9"/>
    </row>
    <row r="1793" spans="1:20" ht="31.5">
      <c r="A1793" s="13">
        <f t="shared" si="225"/>
        <v>1453</v>
      </c>
      <c r="B1793" s="15" t="s">
        <v>1539</v>
      </c>
      <c r="C1793" s="13"/>
      <c r="D1793" s="13"/>
      <c r="E1793" s="11">
        <v>932909.9999999999</v>
      </c>
      <c r="F1793" s="11">
        <v>932909.9999999999</v>
      </c>
      <c r="G1793" s="11">
        <v>0</v>
      </c>
      <c r="H1793" s="11">
        <v>0</v>
      </c>
      <c r="I1793" s="11">
        <v>0</v>
      </c>
      <c r="J1793" s="11">
        <v>0</v>
      </c>
      <c r="K1793" s="11">
        <v>0</v>
      </c>
      <c r="L1793" s="11">
        <v>0</v>
      </c>
      <c r="M1793" s="11">
        <v>0</v>
      </c>
      <c r="N1793" s="11">
        <v>0</v>
      </c>
      <c r="O1793" s="11">
        <v>0</v>
      </c>
      <c r="P1793" s="11">
        <v>0</v>
      </c>
      <c r="Q1793" s="10">
        <v>0</v>
      </c>
      <c r="R1793" s="14">
        <v>0</v>
      </c>
      <c r="S1793" s="9"/>
      <c r="T1793" s="9"/>
    </row>
    <row r="1794" spans="1:20" ht="31.5">
      <c r="A1794" s="13">
        <f t="shared" si="225"/>
        <v>1454</v>
      </c>
      <c r="B1794" s="15" t="s">
        <v>1540</v>
      </c>
      <c r="C1794" s="13"/>
      <c r="D1794" s="13"/>
      <c r="E1794" s="11">
        <v>1168242.824509804</v>
      </c>
      <c r="F1794" s="11">
        <v>1168242.824509804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0">
        <v>0</v>
      </c>
      <c r="R1794" s="14">
        <v>0</v>
      </c>
      <c r="S1794" s="9"/>
      <c r="T1794" s="9"/>
    </row>
    <row r="1795" spans="1:20" ht="15.75" customHeight="1">
      <c r="A1795" s="35" t="s">
        <v>29</v>
      </c>
      <c r="B1795" s="35"/>
      <c r="C1795" s="35"/>
      <c r="D1795" s="35"/>
      <c r="E1795" s="14">
        <f>SUM(E1784:E1794)</f>
        <v>11366489.296568627</v>
      </c>
      <c r="F1795" s="14">
        <f aca="true" t="shared" si="226" ref="F1795:R1795">SUM(F1784:F1794)</f>
        <v>6984755.919019608</v>
      </c>
      <c r="G1795" s="14">
        <f t="shared" si="226"/>
        <v>0</v>
      </c>
      <c r="H1795" s="14">
        <f t="shared" si="226"/>
        <v>0</v>
      </c>
      <c r="I1795" s="14">
        <f t="shared" si="226"/>
        <v>2283.61</v>
      </c>
      <c r="J1795" s="14">
        <f t="shared" si="226"/>
        <v>4381733.37754902</v>
      </c>
      <c r="K1795" s="14">
        <f t="shared" si="226"/>
        <v>0</v>
      </c>
      <c r="L1795" s="14">
        <f t="shared" si="226"/>
        <v>0</v>
      </c>
      <c r="M1795" s="14">
        <f t="shared" si="226"/>
        <v>0</v>
      </c>
      <c r="N1795" s="14">
        <f t="shared" si="226"/>
        <v>0</v>
      </c>
      <c r="O1795" s="14">
        <f t="shared" si="226"/>
        <v>0</v>
      </c>
      <c r="P1795" s="14">
        <f t="shared" si="226"/>
        <v>0</v>
      </c>
      <c r="Q1795" s="14">
        <f t="shared" si="226"/>
        <v>0</v>
      </c>
      <c r="R1795" s="14">
        <f t="shared" si="226"/>
        <v>0</v>
      </c>
      <c r="S1795" s="9"/>
      <c r="T1795" s="9"/>
    </row>
    <row r="1796" spans="1:20" ht="15.75">
      <c r="A1796" s="44" t="s">
        <v>57</v>
      </c>
      <c r="B1796" s="44"/>
      <c r="C1796" s="44"/>
      <c r="D1796" s="44"/>
      <c r="E1796" s="44"/>
      <c r="F1796" s="44"/>
      <c r="G1796" s="44"/>
      <c r="H1796" s="44"/>
      <c r="I1796" s="44"/>
      <c r="J1796" s="44"/>
      <c r="K1796" s="44"/>
      <c r="L1796" s="44"/>
      <c r="M1796" s="44"/>
      <c r="N1796" s="44"/>
      <c r="O1796" s="44"/>
      <c r="P1796" s="44"/>
      <c r="Q1796" s="44"/>
      <c r="R1796" s="45"/>
      <c r="S1796" s="9"/>
      <c r="T1796" s="9"/>
    </row>
    <row r="1797" spans="1:20" ht="31.5">
      <c r="A1797" s="13">
        <f>A1794+1</f>
        <v>1455</v>
      </c>
      <c r="B1797" s="15" t="s">
        <v>1541</v>
      </c>
      <c r="C1797" s="13"/>
      <c r="D1797" s="13"/>
      <c r="E1797" s="11">
        <v>1397868.1490196078</v>
      </c>
      <c r="F1797" s="11">
        <v>0</v>
      </c>
      <c r="G1797" s="11">
        <v>0</v>
      </c>
      <c r="H1797" s="11">
        <v>0</v>
      </c>
      <c r="I1797" s="11">
        <v>623.2</v>
      </c>
      <c r="J1797" s="11">
        <v>1397868.1490196078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0</v>
      </c>
      <c r="Q1797" s="10">
        <v>0</v>
      </c>
      <c r="R1797" s="14">
        <v>0</v>
      </c>
      <c r="S1797" s="9"/>
      <c r="T1797" s="9"/>
    </row>
    <row r="1798" spans="1:20" ht="31.5">
      <c r="A1798" s="13">
        <f>A1797+1</f>
        <v>1456</v>
      </c>
      <c r="B1798" s="15" t="s">
        <v>1542</v>
      </c>
      <c r="C1798" s="13"/>
      <c r="D1798" s="13"/>
      <c r="E1798" s="11">
        <v>889368.9362745098</v>
      </c>
      <c r="F1798" s="11">
        <v>0</v>
      </c>
      <c r="G1798" s="11">
        <v>0</v>
      </c>
      <c r="H1798" s="11">
        <v>0</v>
      </c>
      <c r="I1798" s="11">
        <v>396.5</v>
      </c>
      <c r="J1798" s="11">
        <v>889368.9362745098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0">
        <v>0</v>
      </c>
      <c r="R1798" s="14">
        <v>0</v>
      </c>
      <c r="S1798" s="9"/>
      <c r="T1798" s="9"/>
    </row>
    <row r="1799" spans="1:20" ht="31.5">
      <c r="A1799" s="13">
        <f>A1798+1</f>
        <v>1457</v>
      </c>
      <c r="B1799" s="15" t="s">
        <v>1543</v>
      </c>
      <c r="C1799" s="13"/>
      <c r="D1799" s="13"/>
      <c r="E1799" s="11">
        <v>651936.8637254902</v>
      </c>
      <c r="F1799" s="11">
        <v>651936.8637254902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0">
        <v>0</v>
      </c>
      <c r="R1799" s="14">
        <v>0</v>
      </c>
      <c r="S1799" s="9"/>
      <c r="T1799" s="9"/>
    </row>
    <row r="1800" spans="1:20" ht="31.5">
      <c r="A1800" s="13">
        <f>A1799+1</f>
        <v>1458</v>
      </c>
      <c r="B1800" s="15" t="s">
        <v>1544</v>
      </c>
      <c r="C1800" s="13"/>
      <c r="D1800" s="13"/>
      <c r="E1800" s="11">
        <v>377245.1960784313</v>
      </c>
      <c r="F1800" s="11">
        <v>377245.1960784313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0">
        <v>0</v>
      </c>
      <c r="R1800" s="14">
        <v>0</v>
      </c>
      <c r="S1800" s="9"/>
      <c r="T1800" s="9"/>
    </row>
    <row r="1801" spans="1:20" ht="31.5">
      <c r="A1801" s="13">
        <f>A1800+1</f>
        <v>1459</v>
      </c>
      <c r="B1801" s="15" t="s">
        <v>1545</v>
      </c>
      <c r="C1801" s="13"/>
      <c r="D1801" s="13"/>
      <c r="E1801" s="11">
        <v>1560645.4274509805</v>
      </c>
      <c r="F1801" s="11">
        <v>0</v>
      </c>
      <c r="G1801" s="11">
        <v>0</v>
      </c>
      <c r="H1801" s="11">
        <v>0</v>
      </c>
      <c r="I1801" s="11">
        <v>867.2</v>
      </c>
      <c r="J1801" s="11">
        <v>1560645.4274509805</v>
      </c>
      <c r="K1801" s="11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0">
        <v>0</v>
      </c>
      <c r="R1801" s="14">
        <v>0</v>
      </c>
      <c r="S1801" s="9"/>
      <c r="T1801" s="9"/>
    </row>
    <row r="1802" spans="1:20" ht="31.5">
      <c r="A1802" s="13">
        <f>A1801+1</f>
        <v>1460</v>
      </c>
      <c r="B1802" s="15" t="s">
        <v>1546</v>
      </c>
      <c r="C1802" s="13"/>
      <c r="D1802" s="13"/>
      <c r="E1802" s="11">
        <v>553671.8962352942</v>
      </c>
      <c r="F1802" s="11">
        <v>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661.2</v>
      </c>
      <c r="N1802" s="11">
        <v>553671.8962352942</v>
      </c>
      <c r="O1802" s="11">
        <v>0</v>
      </c>
      <c r="P1802" s="11">
        <v>0</v>
      </c>
      <c r="Q1802" s="10">
        <v>0</v>
      </c>
      <c r="R1802" s="14">
        <v>0</v>
      </c>
      <c r="S1802" s="9"/>
      <c r="T1802" s="9"/>
    </row>
    <row r="1803" spans="1:20" ht="15.75" customHeight="1">
      <c r="A1803" s="35" t="s">
        <v>29</v>
      </c>
      <c r="B1803" s="35"/>
      <c r="C1803" s="35"/>
      <c r="D1803" s="35"/>
      <c r="E1803" s="14">
        <f>SUM(E1797:E1802)</f>
        <v>5430736.468784314</v>
      </c>
      <c r="F1803" s="14">
        <f aca="true" t="shared" si="227" ref="F1803:R1803">SUM(F1797:F1802)</f>
        <v>1029182.0598039215</v>
      </c>
      <c r="G1803" s="14">
        <f t="shared" si="227"/>
        <v>0</v>
      </c>
      <c r="H1803" s="14">
        <f t="shared" si="227"/>
        <v>0</v>
      </c>
      <c r="I1803" s="14">
        <f t="shared" si="227"/>
        <v>1886.9</v>
      </c>
      <c r="J1803" s="14">
        <f t="shared" si="227"/>
        <v>3847882.512745098</v>
      </c>
      <c r="K1803" s="14">
        <f t="shared" si="227"/>
        <v>0</v>
      </c>
      <c r="L1803" s="14">
        <f t="shared" si="227"/>
        <v>0</v>
      </c>
      <c r="M1803" s="14">
        <f t="shared" si="227"/>
        <v>661.2</v>
      </c>
      <c r="N1803" s="14">
        <f t="shared" si="227"/>
        <v>553671.8962352942</v>
      </c>
      <c r="O1803" s="14">
        <f t="shared" si="227"/>
        <v>0</v>
      </c>
      <c r="P1803" s="14">
        <f t="shared" si="227"/>
        <v>0</v>
      </c>
      <c r="Q1803" s="14">
        <f t="shared" si="227"/>
        <v>0</v>
      </c>
      <c r="R1803" s="14">
        <f t="shared" si="227"/>
        <v>0</v>
      </c>
      <c r="S1803" s="9"/>
      <c r="T1803" s="9"/>
    </row>
    <row r="1804" spans="1:20" ht="15.75">
      <c r="A1804" s="44" t="s">
        <v>58</v>
      </c>
      <c r="B1804" s="44"/>
      <c r="C1804" s="44"/>
      <c r="D1804" s="44"/>
      <c r="E1804" s="44"/>
      <c r="F1804" s="44"/>
      <c r="G1804" s="44"/>
      <c r="H1804" s="44"/>
      <c r="I1804" s="44"/>
      <c r="J1804" s="44"/>
      <c r="K1804" s="44"/>
      <c r="L1804" s="44"/>
      <c r="M1804" s="44"/>
      <c r="N1804" s="44"/>
      <c r="O1804" s="44"/>
      <c r="P1804" s="44"/>
      <c r="Q1804" s="44"/>
      <c r="R1804" s="45"/>
      <c r="S1804" s="9"/>
      <c r="T1804" s="9"/>
    </row>
    <row r="1805" spans="1:20" ht="31.5">
      <c r="A1805" s="13">
        <f>A1802+1</f>
        <v>1461</v>
      </c>
      <c r="B1805" s="15" t="s">
        <v>1553</v>
      </c>
      <c r="C1805" s="13"/>
      <c r="D1805" s="13"/>
      <c r="E1805" s="11">
        <v>614043.1372549019</v>
      </c>
      <c r="F1805" s="11">
        <v>614043.1372549019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0">
        <v>0</v>
      </c>
      <c r="R1805" s="14">
        <v>0</v>
      </c>
      <c r="S1805" s="9"/>
      <c r="T1805" s="9"/>
    </row>
    <row r="1806" spans="1:20" ht="31.5">
      <c r="A1806" s="13">
        <f aca="true" t="shared" si="228" ref="A1806:A1811">A1805+1</f>
        <v>1462</v>
      </c>
      <c r="B1806" s="15" t="s">
        <v>1554</v>
      </c>
      <c r="C1806" s="13"/>
      <c r="D1806" s="13"/>
      <c r="E1806" s="11">
        <v>454965.024509804</v>
      </c>
      <c r="F1806" s="11">
        <v>454965.024509804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0">
        <v>0</v>
      </c>
      <c r="R1806" s="14">
        <v>0</v>
      </c>
      <c r="S1806" s="9"/>
      <c r="T1806" s="9"/>
    </row>
    <row r="1807" spans="1:20" ht="31.5">
      <c r="A1807" s="13">
        <f t="shared" si="228"/>
        <v>1463</v>
      </c>
      <c r="B1807" s="15" t="s">
        <v>1555</v>
      </c>
      <c r="C1807" s="13"/>
      <c r="D1807" s="13"/>
      <c r="E1807" s="11">
        <v>536049.7549019607</v>
      </c>
      <c r="F1807" s="11">
        <v>536049.7549019607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0">
        <v>0</v>
      </c>
      <c r="R1807" s="14">
        <v>0</v>
      </c>
      <c r="S1807" s="9"/>
      <c r="T1807" s="9"/>
    </row>
    <row r="1808" spans="1:20" ht="31.5">
      <c r="A1808" s="13">
        <f t="shared" si="228"/>
        <v>1464</v>
      </c>
      <c r="B1808" s="15" t="s">
        <v>1556</v>
      </c>
      <c r="C1808" s="13"/>
      <c r="D1808" s="13"/>
      <c r="E1808" s="11">
        <v>1799637.254901961</v>
      </c>
      <c r="F1808" s="11">
        <v>0</v>
      </c>
      <c r="G1808" s="11">
        <v>0</v>
      </c>
      <c r="H1808" s="11">
        <v>0</v>
      </c>
      <c r="I1808" s="11">
        <v>1000</v>
      </c>
      <c r="J1808" s="11">
        <v>1799637.254901961</v>
      </c>
      <c r="K1808" s="11">
        <v>0</v>
      </c>
      <c r="L1808" s="11">
        <v>0</v>
      </c>
      <c r="M1808" s="11">
        <v>0</v>
      </c>
      <c r="N1808" s="11">
        <v>0</v>
      </c>
      <c r="O1808" s="11">
        <v>0</v>
      </c>
      <c r="P1808" s="11">
        <v>0</v>
      </c>
      <c r="Q1808" s="10">
        <v>0</v>
      </c>
      <c r="R1808" s="14">
        <v>0</v>
      </c>
      <c r="S1808" s="9"/>
      <c r="T1808" s="9"/>
    </row>
    <row r="1809" spans="1:20" ht="31.5">
      <c r="A1809" s="13">
        <f t="shared" si="228"/>
        <v>1465</v>
      </c>
      <c r="B1809" s="15" t="s">
        <v>1557</v>
      </c>
      <c r="C1809" s="13"/>
      <c r="D1809" s="13"/>
      <c r="E1809" s="11">
        <v>1799637.254901961</v>
      </c>
      <c r="F1809" s="11">
        <v>0</v>
      </c>
      <c r="G1809" s="11">
        <v>0</v>
      </c>
      <c r="H1809" s="11">
        <v>0</v>
      </c>
      <c r="I1809" s="11">
        <v>1000</v>
      </c>
      <c r="J1809" s="11">
        <v>1799637.254901961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0">
        <v>0</v>
      </c>
      <c r="R1809" s="14">
        <v>0</v>
      </c>
      <c r="S1809" s="9"/>
      <c r="T1809" s="9"/>
    </row>
    <row r="1810" spans="1:20" ht="31.5">
      <c r="A1810" s="13">
        <f t="shared" si="228"/>
        <v>1466</v>
      </c>
      <c r="B1810" s="15" t="s">
        <v>1558</v>
      </c>
      <c r="C1810" s="13"/>
      <c r="D1810" s="13"/>
      <c r="E1810" s="11">
        <v>204124.6568627451</v>
      </c>
      <c r="F1810" s="11">
        <v>204124.6568627451</v>
      </c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0">
        <v>0</v>
      </c>
      <c r="R1810" s="14">
        <v>0</v>
      </c>
      <c r="S1810" s="9"/>
      <c r="T1810" s="9"/>
    </row>
    <row r="1811" spans="1:20" ht="31.5">
      <c r="A1811" s="13">
        <f t="shared" si="228"/>
        <v>1467</v>
      </c>
      <c r="B1811" s="15" t="s">
        <v>1559</v>
      </c>
      <c r="C1811" s="13"/>
      <c r="D1811" s="13"/>
      <c r="E1811" s="11">
        <v>728467.3833333333</v>
      </c>
      <c r="F1811" s="11">
        <v>728467.3833333333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0">
        <v>0</v>
      </c>
      <c r="R1811" s="14">
        <v>0</v>
      </c>
      <c r="S1811" s="9"/>
      <c r="T1811" s="9"/>
    </row>
    <row r="1812" spans="1:20" ht="15.75" customHeight="1">
      <c r="A1812" s="35" t="s">
        <v>29</v>
      </c>
      <c r="B1812" s="35"/>
      <c r="C1812" s="35"/>
      <c r="D1812" s="35"/>
      <c r="E1812" s="14">
        <f>SUM(E1805:E1811)</f>
        <v>6136924.466666667</v>
      </c>
      <c r="F1812" s="14">
        <f aca="true" t="shared" si="229" ref="F1812:R1812">SUM(F1805:F1811)</f>
        <v>2537649.956862745</v>
      </c>
      <c r="G1812" s="14">
        <f t="shared" si="229"/>
        <v>0</v>
      </c>
      <c r="H1812" s="14">
        <f t="shared" si="229"/>
        <v>0</v>
      </c>
      <c r="I1812" s="14">
        <f t="shared" si="229"/>
        <v>2000</v>
      </c>
      <c r="J1812" s="14">
        <f t="shared" si="229"/>
        <v>3599274.509803922</v>
      </c>
      <c r="K1812" s="14">
        <f t="shared" si="229"/>
        <v>0</v>
      </c>
      <c r="L1812" s="14">
        <f t="shared" si="229"/>
        <v>0</v>
      </c>
      <c r="M1812" s="14">
        <f t="shared" si="229"/>
        <v>0</v>
      </c>
      <c r="N1812" s="14">
        <f t="shared" si="229"/>
        <v>0</v>
      </c>
      <c r="O1812" s="14">
        <f t="shared" si="229"/>
        <v>0</v>
      </c>
      <c r="P1812" s="14">
        <f t="shared" si="229"/>
        <v>0</v>
      </c>
      <c r="Q1812" s="14">
        <f t="shared" si="229"/>
        <v>0</v>
      </c>
      <c r="R1812" s="14">
        <f t="shared" si="229"/>
        <v>0</v>
      </c>
      <c r="S1812" s="9"/>
      <c r="T1812" s="9"/>
    </row>
    <row r="1813" spans="1:20" ht="15.75">
      <c r="A1813" s="44" t="s">
        <v>168</v>
      </c>
      <c r="B1813" s="44"/>
      <c r="C1813" s="44"/>
      <c r="D1813" s="44"/>
      <c r="E1813" s="44"/>
      <c r="F1813" s="44"/>
      <c r="G1813" s="44"/>
      <c r="H1813" s="44"/>
      <c r="I1813" s="44"/>
      <c r="J1813" s="44"/>
      <c r="K1813" s="44"/>
      <c r="L1813" s="44"/>
      <c r="M1813" s="44"/>
      <c r="N1813" s="44"/>
      <c r="O1813" s="44"/>
      <c r="P1813" s="44"/>
      <c r="Q1813" s="44"/>
      <c r="R1813" s="45"/>
      <c r="S1813" s="9"/>
      <c r="T1813" s="9"/>
    </row>
    <row r="1814" spans="1:20" ht="31.5">
      <c r="A1814" s="13">
        <f>A1811+1</f>
        <v>1468</v>
      </c>
      <c r="B1814" s="81" t="s">
        <v>2237</v>
      </c>
      <c r="C1814" s="76"/>
      <c r="D1814" s="76"/>
      <c r="E1814" s="77">
        <v>1441678.9341000002</v>
      </c>
      <c r="F1814" s="78">
        <v>435985.8716000001</v>
      </c>
      <c r="G1814" s="78">
        <v>0</v>
      </c>
      <c r="H1814" s="78">
        <v>0</v>
      </c>
      <c r="I1814" s="78">
        <v>374.6</v>
      </c>
      <c r="J1814" s="78">
        <v>534351.9160000001</v>
      </c>
      <c r="K1814" s="77"/>
      <c r="L1814" s="77"/>
      <c r="M1814" s="77">
        <v>437.85</v>
      </c>
      <c r="N1814" s="77">
        <v>471341.14650000003</v>
      </c>
      <c r="O1814" s="78">
        <v>0</v>
      </c>
      <c r="P1814" s="78"/>
      <c r="Q1814" s="78">
        <v>0</v>
      </c>
      <c r="R1814" s="78">
        <v>0</v>
      </c>
      <c r="S1814" s="9"/>
      <c r="T1814" s="9"/>
    </row>
    <row r="1815" spans="1:20" ht="31.5">
      <c r="A1815" s="13">
        <f aca="true" t="shared" si="230" ref="A1815:A1822">A1814+1</f>
        <v>1469</v>
      </c>
      <c r="B1815" s="81" t="s">
        <v>2238</v>
      </c>
      <c r="C1815" s="76"/>
      <c r="D1815" s="76"/>
      <c r="E1815" s="77">
        <v>1444326.2952</v>
      </c>
      <c r="F1815" s="78">
        <v>434456.76159999997</v>
      </c>
      <c r="G1815" s="78">
        <v>0</v>
      </c>
      <c r="H1815" s="78">
        <v>0</v>
      </c>
      <c r="I1815" s="78">
        <v>374.23</v>
      </c>
      <c r="J1815" s="78">
        <v>533824.1258</v>
      </c>
      <c r="K1815" s="77"/>
      <c r="L1815" s="77"/>
      <c r="M1815" s="77">
        <v>442.22</v>
      </c>
      <c r="N1815" s="77">
        <v>476045.40780000004</v>
      </c>
      <c r="O1815" s="78">
        <v>0</v>
      </c>
      <c r="P1815" s="78"/>
      <c r="Q1815" s="78">
        <v>0</v>
      </c>
      <c r="R1815" s="78">
        <v>0</v>
      </c>
      <c r="S1815" s="9"/>
      <c r="T1815" s="9"/>
    </row>
    <row r="1816" spans="1:20" ht="31.5">
      <c r="A1816" s="13">
        <f t="shared" si="230"/>
        <v>1470</v>
      </c>
      <c r="B1816" s="81" t="s">
        <v>2239</v>
      </c>
      <c r="C1816" s="76"/>
      <c r="D1816" s="76"/>
      <c r="E1816" s="77">
        <v>1431233.0923000001</v>
      </c>
      <c r="F1816" s="78">
        <v>430271.53560000006</v>
      </c>
      <c r="G1816" s="78">
        <v>0</v>
      </c>
      <c r="H1816" s="78">
        <v>0</v>
      </c>
      <c r="I1816" s="78">
        <v>371.6</v>
      </c>
      <c r="J1816" s="78">
        <v>530072.5360000001</v>
      </c>
      <c r="K1816" s="77"/>
      <c r="L1816" s="77"/>
      <c r="M1816" s="77">
        <v>437.43</v>
      </c>
      <c r="N1816" s="77">
        <v>470889.0207</v>
      </c>
      <c r="O1816" s="78">
        <v>0</v>
      </c>
      <c r="P1816" s="78"/>
      <c r="Q1816" s="78">
        <v>0</v>
      </c>
      <c r="R1816" s="78">
        <v>0</v>
      </c>
      <c r="S1816" s="9"/>
      <c r="T1816" s="9"/>
    </row>
    <row r="1817" spans="1:20" ht="31.5">
      <c r="A1817" s="13">
        <f t="shared" si="230"/>
        <v>1471</v>
      </c>
      <c r="B1817" s="15" t="s">
        <v>1945</v>
      </c>
      <c r="C1817" s="22"/>
      <c r="D1817" s="13"/>
      <c r="E1817" s="11">
        <v>2557075.882352941</v>
      </c>
      <c r="F1817" s="11">
        <v>0</v>
      </c>
      <c r="G1817" s="11">
        <v>0</v>
      </c>
      <c r="H1817" s="11">
        <v>0</v>
      </c>
      <c r="I1817" s="11">
        <v>1140</v>
      </c>
      <c r="J1817" s="11">
        <v>2557075.882352941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1"/>
      <c r="Q1817" s="10">
        <v>0</v>
      </c>
      <c r="R1817" s="14">
        <v>0</v>
      </c>
      <c r="S1817" s="9"/>
      <c r="T1817" s="9"/>
    </row>
    <row r="1818" spans="1:20" ht="31.5">
      <c r="A1818" s="13">
        <f t="shared" si="230"/>
        <v>1472</v>
      </c>
      <c r="B1818" s="15" t="s">
        <v>1946</v>
      </c>
      <c r="C1818" s="22"/>
      <c r="D1818" s="13"/>
      <c r="E1818" s="11">
        <v>1283024.0392156863</v>
      </c>
      <c r="F1818" s="11">
        <v>0</v>
      </c>
      <c r="G1818" s="11">
        <v>0</v>
      </c>
      <c r="H1818" s="11">
        <v>0</v>
      </c>
      <c r="I1818" s="11">
        <v>572</v>
      </c>
      <c r="J1818" s="11">
        <v>1283024.0392156863</v>
      </c>
      <c r="K1818" s="11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0">
        <v>0</v>
      </c>
      <c r="R1818" s="14">
        <v>0</v>
      </c>
      <c r="S1818" s="9"/>
      <c r="T1818" s="9"/>
    </row>
    <row r="1819" spans="1:20" ht="31.5">
      <c r="A1819" s="13">
        <f t="shared" si="230"/>
        <v>1473</v>
      </c>
      <c r="B1819" s="15" t="s">
        <v>1947</v>
      </c>
      <c r="C1819" s="22">
        <v>2013</v>
      </c>
      <c r="D1819" s="13" t="s">
        <v>2020</v>
      </c>
      <c r="E1819" s="11">
        <v>5163211.9529411765</v>
      </c>
      <c r="F1819" s="11">
        <v>5163211.9529411765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0</v>
      </c>
      <c r="N1819" s="11">
        <v>0</v>
      </c>
      <c r="O1819" s="11">
        <v>0</v>
      </c>
      <c r="P1819" s="11">
        <v>0</v>
      </c>
      <c r="Q1819" s="10">
        <v>0</v>
      </c>
      <c r="R1819" s="14">
        <v>0</v>
      </c>
      <c r="S1819" s="9"/>
      <c r="T1819" s="9"/>
    </row>
    <row r="1820" spans="1:20" ht="47.25">
      <c r="A1820" s="13">
        <f t="shared" si="230"/>
        <v>1474</v>
      </c>
      <c r="B1820" s="15" t="s">
        <v>1948</v>
      </c>
      <c r="C1820" s="22">
        <v>2013</v>
      </c>
      <c r="D1820" s="13" t="s">
        <v>2119</v>
      </c>
      <c r="E1820" s="11">
        <v>2395317.18627451</v>
      </c>
      <c r="F1820" s="11">
        <v>0</v>
      </c>
      <c r="G1820" s="11">
        <v>0</v>
      </c>
      <c r="H1820" s="11">
        <v>0</v>
      </c>
      <c r="I1820" s="11">
        <v>1331</v>
      </c>
      <c r="J1820" s="11">
        <v>2395317.18627451</v>
      </c>
      <c r="K1820" s="11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0">
        <v>0</v>
      </c>
      <c r="R1820" s="14">
        <v>0</v>
      </c>
      <c r="S1820" s="9"/>
      <c r="T1820" s="9"/>
    </row>
    <row r="1821" spans="1:20" ht="63">
      <c r="A1821" s="13">
        <f t="shared" si="230"/>
        <v>1475</v>
      </c>
      <c r="B1821" s="15" t="s">
        <v>1949</v>
      </c>
      <c r="C1821" s="22">
        <v>2015</v>
      </c>
      <c r="D1821" s="13" t="s">
        <v>2117</v>
      </c>
      <c r="E1821" s="11">
        <v>6376125.94117647</v>
      </c>
      <c r="F1821" s="11">
        <v>2686869.568627451</v>
      </c>
      <c r="G1821" s="11">
        <v>0</v>
      </c>
      <c r="H1821" s="11">
        <v>0</v>
      </c>
      <c r="I1821" s="11">
        <v>2050</v>
      </c>
      <c r="J1821" s="11">
        <v>3689256.3725490198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0">
        <v>0</v>
      </c>
      <c r="R1821" s="14">
        <v>0</v>
      </c>
      <c r="S1821" s="9"/>
      <c r="T1821" s="9"/>
    </row>
    <row r="1822" spans="1:20" ht="31.5">
      <c r="A1822" s="13">
        <f t="shared" si="230"/>
        <v>1476</v>
      </c>
      <c r="B1822" s="15" t="s">
        <v>1950</v>
      </c>
      <c r="C1822" s="22"/>
      <c r="D1822" s="13"/>
      <c r="E1822" s="11">
        <v>2410696.2696078434</v>
      </c>
      <c r="F1822" s="11">
        <v>2410696.2696078434</v>
      </c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0">
        <v>0</v>
      </c>
      <c r="R1822" s="14">
        <v>0</v>
      </c>
      <c r="S1822" s="9"/>
      <c r="T1822" s="9"/>
    </row>
    <row r="1823" spans="1:20" ht="15.75" customHeight="1">
      <c r="A1823" s="35" t="s">
        <v>29</v>
      </c>
      <c r="B1823" s="35"/>
      <c r="C1823" s="35"/>
      <c r="D1823" s="35"/>
      <c r="E1823" s="14">
        <f>SUM(E1814:E1822)</f>
        <v>24502689.593168627</v>
      </c>
      <c r="F1823" s="14">
        <f>SUM(F1814:F1822)</f>
        <v>11561491.959976472</v>
      </c>
      <c r="G1823" s="14">
        <f aca="true" t="shared" si="231" ref="G1823:R1823">SUM(G1814:G1822)</f>
        <v>0</v>
      </c>
      <c r="H1823" s="14">
        <f t="shared" si="231"/>
        <v>0</v>
      </c>
      <c r="I1823" s="14">
        <f>SUM(I1814:I1822)</f>
        <v>6213.43</v>
      </c>
      <c r="J1823" s="14">
        <f>SUM(J1814:J1822)</f>
        <v>11522922.058192158</v>
      </c>
      <c r="K1823" s="14">
        <f t="shared" si="231"/>
        <v>0</v>
      </c>
      <c r="L1823" s="14">
        <f t="shared" si="231"/>
        <v>0</v>
      </c>
      <c r="M1823" s="14">
        <f>SUM(M1814:M1822)</f>
        <v>1317.5</v>
      </c>
      <c r="N1823" s="14">
        <f>SUM(N1814:N1822)</f>
        <v>1418275.5750000002</v>
      </c>
      <c r="O1823" s="14">
        <f t="shared" si="231"/>
        <v>0</v>
      </c>
      <c r="P1823" s="14">
        <f t="shared" si="231"/>
        <v>0</v>
      </c>
      <c r="Q1823" s="14">
        <f t="shared" si="231"/>
        <v>0</v>
      </c>
      <c r="R1823" s="14">
        <f t="shared" si="231"/>
        <v>0</v>
      </c>
      <c r="S1823" s="9"/>
      <c r="T1823" s="9"/>
    </row>
    <row r="1824" spans="1:20" ht="15.75">
      <c r="A1824" s="44" t="s">
        <v>169</v>
      </c>
      <c r="B1824" s="44"/>
      <c r="C1824" s="44"/>
      <c r="D1824" s="44"/>
      <c r="E1824" s="44"/>
      <c r="F1824" s="44"/>
      <c r="G1824" s="44"/>
      <c r="H1824" s="44"/>
      <c r="I1824" s="44"/>
      <c r="J1824" s="44"/>
      <c r="K1824" s="44"/>
      <c r="L1824" s="44"/>
      <c r="M1824" s="44"/>
      <c r="N1824" s="44"/>
      <c r="O1824" s="44"/>
      <c r="P1824" s="44"/>
      <c r="Q1824" s="44"/>
      <c r="R1824" s="45"/>
      <c r="S1824" s="9"/>
      <c r="T1824" s="9"/>
    </row>
    <row r="1825" spans="1:20" ht="31.5">
      <c r="A1825" s="13">
        <f>A1822+1</f>
        <v>1477</v>
      </c>
      <c r="B1825" s="15" t="s">
        <v>1956</v>
      </c>
      <c r="C1825" s="13"/>
      <c r="D1825" s="13"/>
      <c r="E1825" s="11">
        <v>1079782.3529411766</v>
      </c>
      <c r="F1825" s="11">
        <v>0</v>
      </c>
      <c r="G1825" s="11">
        <v>0</v>
      </c>
      <c r="H1825" s="11">
        <v>0</v>
      </c>
      <c r="I1825" s="11">
        <v>600</v>
      </c>
      <c r="J1825" s="11">
        <v>1079782.3529411766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0">
        <v>0</v>
      </c>
      <c r="R1825" s="14">
        <v>0</v>
      </c>
      <c r="S1825" s="9"/>
      <c r="T1825" s="9"/>
    </row>
    <row r="1826" spans="1:20" ht="31.5">
      <c r="A1826" s="13">
        <f>A1825+1</f>
        <v>1478</v>
      </c>
      <c r="B1826" s="15" t="s">
        <v>1563</v>
      </c>
      <c r="C1826" s="13"/>
      <c r="D1826" s="13"/>
      <c r="E1826" s="11">
        <v>493470.7843137255</v>
      </c>
      <c r="F1826" s="11">
        <v>0</v>
      </c>
      <c r="G1826" s="11">
        <v>0</v>
      </c>
      <c r="H1826" s="11">
        <v>0</v>
      </c>
      <c r="I1826" s="11">
        <v>220</v>
      </c>
      <c r="J1826" s="11">
        <v>493470.7843137255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0">
        <v>0</v>
      </c>
      <c r="R1826" s="14">
        <v>0</v>
      </c>
      <c r="S1826" s="9"/>
      <c r="T1826" s="9"/>
    </row>
    <row r="1827" spans="1:20" ht="15.75" customHeight="1">
      <c r="A1827" s="35" t="s">
        <v>29</v>
      </c>
      <c r="B1827" s="35"/>
      <c r="C1827" s="35"/>
      <c r="D1827" s="35"/>
      <c r="E1827" s="14">
        <f>SUM(E1825:E1826)</f>
        <v>1573253.1372549022</v>
      </c>
      <c r="F1827" s="14">
        <f aca="true" t="shared" si="232" ref="F1827:R1827">SUM(F1825:F1826)</f>
        <v>0</v>
      </c>
      <c r="G1827" s="14">
        <f t="shared" si="232"/>
        <v>0</v>
      </c>
      <c r="H1827" s="14">
        <f t="shared" si="232"/>
        <v>0</v>
      </c>
      <c r="I1827" s="14">
        <f t="shared" si="232"/>
        <v>820</v>
      </c>
      <c r="J1827" s="14">
        <f t="shared" si="232"/>
        <v>1573253.1372549022</v>
      </c>
      <c r="K1827" s="14">
        <f t="shared" si="232"/>
        <v>0</v>
      </c>
      <c r="L1827" s="14">
        <f t="shared" si="232"/>
        <v>0</v>
      </c>
      <c r="M1827" s="14">
        <f t="shared" si="232"/>
        <v>0</v>
      </c>
      <c r="N1827" s="14">
        <f t="shared" si="232"/>
        <v>0</v>
      </c>
      <c r="O1827" s="14">
        <f t="shared" si="232"/>
        <v>0</v>
      </c>
      <c r="P1827" s="14">
        <f t="shared" si="232"/>
        <v>0</v>
      </c>
      <c r="Q1827" s="14">
        <f t="shared" si="232"/>
        <v>0</v>
      </c>
      <c r="R1827" s="14">
        <f t="shared" si="232"/>
        <v>0</v>
      </c>
      <c r="S1827" s="9"/>
      <c r="T1827" s="9"/>
    </row>
    <row r="1828" spans="1:20" ht="15.75">
      <c r="A1828" s="44" t="s">
        <v>170</v>
      </c>
      <c r="B1828" s="44"/>
      <c r="C1828" s="44"/>
      <c r="D1828" s="44"/>
      <c r="E1828" s="44"/>
      <c r="F1828" s="44"/>
      <c r="G1828" s="44"/>
      <c r="H1828" s="44"/>
      <c r="I1828" s="44"/>
      <c r="J1828" s="44"/>
      <c r="K1828" s="44"/>
      <c r="L1828" s="44"/>
      <c r="M1828" s="44"/>
      <c r="N1828" s="44"/>
      <c r="O1828" s="44"/>
      <c r="P1828" s="44"/>
      <c r="Q1828" s="44"/>
      <c r="R1828" s="45"/>
      <c r="S1828" s="9"/>
      <c r="T1828" s="9"/>
    </row>
    <row r="1829" spans="1:20" ht="31.5">
      <c r="A1829" s="13">
        <f>A1826+1</f>
        <v>1479</v>
      </c>
      <c r="B1829" s="15" t="s">
        <v>1525</v>
      </c>
      <c r="C1829" s="22"/>
      <c r="D1829" s="13"/>
      <c r="E1829" s="11">
        <v>2541781.0588235296</v>
      </c>
      <c r="F1829" s="11">
        <v>857320.5882352941</v>
      </c>
      <c r="G1829" s="11">
        <v>0</v>
      </c>
      <c r="H1829" s="11">
        <v>0</v>
      </c>
      <c r="I1829" s="11">
        <v>936</v>
      </c>
      <c r="J1829" s="11">
        <v>1684460.4705882354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0</v>
      </c>
      <c r="Q1829" s="10">
        <v>0</v>
      </c>
      <c r="R1829" s="14">
        <v>0</v>
      </c>
      <c r="S1829" s="9"/>
      <c r="T1829" s="9"/>
    </row>
    <row r="1830" spans="1:20" ht="31.5">
      <c r="A1830" s="13">
        <f>A1829+1</f>
        <v>1480</v>
      </c>
      <c r="B1830" s="15" t="s">
        <v>1526</v>
      </c>
      <c r="C1830" s="22">
        <v>2009</v>
      </c>
      <c r="D1830" s="13" t="s">
        <v>2118</v>
      </c>
      <c r="E1830" s="11">
        <v>2446976.073529412</v>
      </c>
      <c r="F1830" s="11">
        <v>1189550.8921568627</v>
      </c>
      <c r="G1830" s="11">
        <v>0</v>
      </c>
      <c r="H1830" s="11">
        <v>0</v>
      </c>
      <c r="I1830" s="11">
        <v>881.5</v>
      </c>
      <c r="J1830" s="11">
        <v>1257425.1813725492</v>
      </c>
      <c r="K1830" s="11">
        <v>0</v>
      </c>
      <c r="L1830" s="11">
        <v>0</v>
      </c>
      <c r="M1830" s="11">
        <v>0</v>
      </c>
      <c r="N1830" s="11">
        <v>0</v>
      </c>
      <c r="O1830" s="11">
        <v>0</v>
      </c>
      <c r="P1830" s="11">
        <v>0</v>
      </c>
      <c r="Q1830" s="10">
        <v>0</v>
      </c>
      <c r="R1830" s="14">
        <v>0</v>
      </c>
      <c r="S1830" s="9"/>
      <c r="T1830" s="9"/>
    </row>
    <row r="1831" spans="1:20" ht="47.25">
      <c r="A1831" s="13">
        <f aca="true" t="shared" si="233" ref="A1831:A1844">A1830+1</f>
        <v>1481</v>
      </c>
      <c r="B1831" s="15" t="s">
        <v>1527</v>
      </c>
      <c r="C1831" s="63">
        <v>2013</v>
      </c>
      <c r="D1831" s="57" t="s">
        <v>2120</v>
      </c>
      <c r="E1831" s="11">
        <v>692623.0558823529</v>
      </c>
      <c r="F1831" s="11">
        <v>0</v>
      </c>
      <c r="G1831" s="11">
        <v>0</v>
      </c>
      <c r="H1831" s="11">
        <v>0</v>
      </c>
      <c r="I1831" s="11">
        <v>398.3</v>
      </c>
      <c r="J1831" s="11">
        <v>692623.0558823529</v>
      </c>
      <c r="K1831" s="11">
        <v>0</v>
      </c>
      <c r="L1831" s="11">
        <v>0</v>
      </c>
      <c r="M1831" s="11">
        <v>0</v>
      </c>
      <c r="N1831" s="11">
        <v>0</v>
      </c>
      <c r="O1831" s="11">
        <v>0</v>
      </c>
      <c r="P1831" s="11">
        <v>0</v>
      </c>
      <c r="Q1831" s="10">
        <v>0</v>
      </c>
      <c r="R1831" s="14">
        <v>0</v>
      </c>
      <c r="S1831" s="9"/>
      <c r="T1831" s="9"/>
    </row>
    <row r="1832" spans="1:20" ht="31.5">
      <c r="A1832" s="13">
        <f t="shared" si="233"/>
        <v>1482</v>
      </c>
      <c r="B1832" s="15" t="s">
        <v>1528</v>
      </c>
      <c r="C1832" s="63">
        <v>2012</v>
      </c>
      <c r="D1832" s="64" t="s">
        <v>2020</v>
      </c>
      <c r="E1832" s="11">
        <v>1438167.2843137253</v>
      </c>
      <c r="F1832" s="11">
        <v>1438167.2843137253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  <c r="P1832" s="11">
        <v>0</v>
      </c>
      <c r="Q1832" s="10">
        <v>0</v>
      </c>
      <c r="R1832" s="14">
        <v>0</v>
      </c>
      <c r="S1832" s="9"/>
      <c r="T1832" s="9"/>
    </row>
    <row r="1833" spans="1:20" ht="31.5">
      <c r="A1833" s="13">
        <f t="shared" si="233"/>
        <v>1483</v>
      </c>
      <c r="B1833" s="15" t="s">
        <v>1529</v>
      </c>
      <c r="C1833" s="63">
        <v>2015</v>
      </c>
      <c r="D1833" s="57" t="s">
        <v>2118</v>
      </c>
      <c r="E1833" s="11">
        <v>2674945.129411765</v>
      </c>
      <c r="F1833" s="11">
        <v>1405027.7647058824</v>
      </c>
      <c r="G1833" s="11">
        <v>0</v>
      </c>
      <c r="H1833" s="11">
        <v>0</v>
      </c>
      <c r="I1833" s="11">
        <v>691.2</v>
      </c>
      <c r="J1833" s="11">
        <v>1269917.3647058825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0">
        <v>0</v>
      </c>
      <c r="R1833" s="14">
        <v>0</v>
      </c>
      <c r="S1833" s="9"/>
      <c r="T1833" s="9"/>
    </row>
    <row r="1834" spans="1:20" ht="31.5">
      <c r="A1834" s="13">
        <f t="shared" si="233"/>
        <v>1484</v>
      </c>
      <c r="B1834" s="15" t="s">
        <v>1530</v>
      </c>
      <c r="C1834" s="63">
        <v>2007</v>
      </c>
      <c r="D1834" s="57" t="s">
        <v>2020</v>
      </c>
      <c r="E1834" s="11">
        <v>1308259.330392157</v>
      </c>
      <c r="F1834" s="11">
        <v>1308259.330392157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0">
        <v>0</v>
      </c>
      <c r="R1834" s="14">
        <v>0</v>
      </c>
      <c r="S1834" s="9"/>
      <c r="T1834" s="9"/>
    </row>
    <row r="1835" spans="1:20" ht="47.25">
      <c r="A1835" s="13">
        <f t="shared" si="233"/>
        <v>1485</v>
      </c>
      <c r="B1835" s="15" t="s">
        <v>1951</v>
      </c>
      <c r="C1835" s="63">
        <v>2008</v>
      </c>
      <c r="D1835" s="57" t="s">
        <v>2064</v>
      </c>
      <c r="E1835" s="11">
        <v>2195868.464705882</v>
      </c>
      <c r="F1835" s="11">
        <v>952407.7117647058</v>
      </c>
      <c r="G1835" s="11">
        <v>0</v>
      </c>
      <c r="H1835" s="11">
        <v>0</v>
      </c>
      <c r="I1835" s="11">
        <v>676.8</v>
      </c>
      <c r="J1835" s="11">
        <v>1243460.7529411763</v>
      </c>
      <c r="K1835" s="11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0</v>
      </c>
      <c r="Q1835" s="10">
        <v>0</v>
      </c>
      <c r="R1835" s="14">
        <v>0</v>
      </c>
      <c r="S1835" s="9"/>
      <c r="T1835" s="9"/>
    </row>
    <row r="1836" spans="1:20" ht="47.25">
      <c r="A1836" s="13">
        <f t="shared" si="233"/>
        <v>1486</v>
      </c>
      <c r="B1836" s="15" t="s">
        <v>1952</v>
      </c>
      <c r="C1836" s="63">
        <v>2009</v>
      </c>
      <c r="D1836" s="57" t="s">
        <v>2064</v>
      </c>
      <c r="E1836" s="11">
        <v>2465469.369607843</v>
      </c>
      <c r="F1836" s="11">
        <v>2465469.369607843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0</v>
      </c>
      <c r="M1836" s="11">
        <v>0</v>
      </c>
      <c r="N1836" s="11">
        <v>0</v>
      </c>
      <c r="O1836" s="11">
        <v>0</v>
      </c>
      <c r="P1836" s="11">
        <v>0</v>
      </c>
      <c r="Q1836" s="10">
        <v>0</v>
      </c>
      <c r="R1836" s="14">
        <v>0</v>
      </c>
      <c r="S1836" s="9"/>
      <c r="T1836" s="9"/>
    </row>
    <row r="1837" spans="1:20" ht="31.5">
      <c r="A1837" s="13">
        <f t="shared" si="233"/>
        <v>1487</v>
      </c>
      <c r="B1837" s="15" t="s">
        <v>1531</v>
      </c>
      <c r="C1837" s="22"/>
      <c r="D1837" s="13"/>
      <c r="E1837" s="11">
        <v>1670885.5509803921</v>
      </c>
      <c r="F1837" s="11">
        <v>1670885.5509803921</v>
      </c>
      <c r="G1837" s="11">
        <v>0</v>
      </c>
      <c r="H1837" s="11">
        <v>0</v>
      </c>
      <c r="I1837" s="11">
        <v>0</v>
      </c>
      <c r="J1837" s="11">
        <v>0</v>
      </c>
      <c r="K1837" s="11">
        <v>0</v>
      </c>
      <c r="L1837" s="11">
        <v>0</v>
      </c>
      <c r="M1837" s="11">
        <v>0</v>
      </c>
      <c r="N1837" s="11">
        <v>0</v>
      </c>
      <c r="O1837" s="11">
        <v>0</v>
      </c>
      <c r="P1837" s="11">
        <v>0</v>
      </c>
      <c r="Q1837" s="10">
        <v>0</v>
      </c>
      <c r="R1837" s="14">
        <v>0</v>
      </c>
      <c r="S1837" s="9"/>
      <c r="T1837" s="9"/>
    </row>
    <row r="1838" spans="1:20" ht="31.5">
      <c r="A1838" s="13">
        <f t="shared" si="233"/>
        <v>1488</v>
      </c>
      <c r="B1838" s="15" t="s">
        <v>1532</v>
      </c>
      <c r="C1838" s="22"/>
      <c r="D1838" s="13"/>
      <c r="E1838" s="11">
        <v>1931516.3852941175</v>
      </c>
      <c r="F1838" s="11">
        <v>0</v>
      </c>
      <c r="G1838" s="11">
        <v>0</v>
      </c>
      <c r="H1838" s="11">
        <v>0</v>
      </c>
      <c r="I1838" s="11">
        <v>1051.3</v>
      </c>
      <c r="J1838" s="11">
        <v>1931516.3852941175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0</v>
      </c>
      <c r="Q1838" s="10">
        <v>0</v>
      </c>
      <c r="R1838" s="14">
        <v>0</v>
      </c>
      <c r="S1838" s="9"/>
      <c r="T1838" s="9"/>
    </row>
    <row r="1839" spans="1:20" ht="47.25">
      <c r="A1839" s="13">
        <f t="shared" si="233"/>
        <v>1489</v>
      </c>
      <c r="B1839" s="15" t="s">
        <v>1533</v>
      </c>
      <c r="C1839" s="63">
        <v>2004</v>
      </c>
      <c r="D1839" s="57" t="s">
        <v>2064</v>
      </c>
      <c r="E1839" s="11">
        <v>3475993.5970588233</v>
      </c>
      <c r="F1839" s="11">
        <v>1001198.038235294</v>
      </c>
      <c r="G1839" s="11">
        <v>0</v>
      </c>
      <c r="H1839" s="11">
        <v>0</v>
      </c>
      <c r="I1839" s="11">
        <v>1347</v>
      </c>
      <c r="J1839" s="11">
        <v>2474795.558823529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0">
        <v>0</v>
      </c>
      <c r="R1839" s="14">
        <v>0</v>
      </c>
      <c r="S1839" s="9"/>
      <c r="T1839" s="9"/>
    </row>
    <row r="1840" spans="1:20" ht="31.5">
      <c r="A1840" s="13">
        <f>A1839+1</f>
        <v>1490</v>
      </c>
      <c r="B1840" s="15" t="s">
        <v>1953</v>
      </c>
      <c r="C1840" s="22"/>
      <c r="D1840" s="13"/>
      <c r="E1840" s="11">
        <v>3041819.8235294116</v>
      </c>
      <c r="F1840" s="11">
        <v>839063.8235294117</v>
      </c>
      <c r="G1840" s="11">
        <v>0</v>
      </c>
      <c r="H1840" s="11">
        <v>0</v>
      </c>
      <c r="I1840" s="11">
        <v>1224</v>
      </c>
      <c r="J1840" s="11">
        <v>2202756</v>
      </c>
      <c r="K1840" s="11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0</v>
      </c>
      <c r="Q1840" s="10">
        <v>0</v>
      </c>
      <c r="R1840" s="14">
        <v>0</v>
      </c>
      <c r="S1840" s="9"/>
      <c r="T1840" s="9"/>
    </row>
    <row r="1841" spans="1:20" ht="31.5">
      <c r="A1841" s="13">
        <f t="shared" si="233"/>
        <v>1491</v>
      </c>
      <c r="B1841" s="15" t="s">
        <v>1534</v>
      </c>
      <c r="C1841" s="22"/>
      <c r="D1841" s="13"/>
      <c r="E1841" s="11">
        <v>1293713.311764706</v>
      </c>
      <c r="F1841" s="11">
        <v>0</v>
      </c>
      <c r="G1841" s="11">
        <v>0</v>
      </c>
      <c r="H1841" s="11">
        <v>0</v>
      </c>
      <c r="I1841" s="11">
        <v>468.6</v>
      </c>
      <c r="J1841" s="11">
        <v>843310.0176470589</v>
      </c>
      <c r="K1841" s="11">
        <v>0</v>
      </c>
      <c r="L1841" s="11">
        <v>0</v>
      </c>
      <c r="M1841" s="11">
        <v>300</v>
      </c>
      <c r="N1841" s="11">
        <v>450403.29411764705</v>
      </c>
      <c r="O1841" s="11">
        <v>0</v>
      </c>
      <c r="P1841" s="11">
        <v>0</v>
      </c>
      <c r="Q1841" s="10">
        <v>0</v>
      </c>
      <c r="R1841" s="14">
        <v>0</v>
      </c>
      <c r="S1841" s="9"/>
      <c r="T1841" s="9"/>
    </row>
    <row r="1842" spans="1:20" ht="31.5">
      <c r="A1842" s="13">
        <f t="shared" si="233"/>
        <v>1492</v>
      </c>
      <c r="B1842" s="15" t="s">
        <v>1535</v>
      </c>
      <c r="C1842" s="22"/>
      <c r="D1842" s="13"/>
      <c r="E1842" s="11">
        <v>1305816.7921568628</v>
      </c>
      <c r="F1842" s="11">
        <v>0</v>
      </c>
      <c r="G1842" s="11">
        <v>0</v>
      </c>
      <c r="H1842" s="11">
        <v>0</v>
      </c>
      <c r="I1842" s="11">
        <v>725.6</v>
      </c>
      <c r="J1842" s="11">
        <v>1305816.7921568628</v>
      </c>
      <c r="K1842" s="11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0">
        <v>0</v>
      </c>
      <c r="R1842" s="14">
        <v>0</v>
      </c>
      <c r="S1842" s="9"/>
      <c r="T1842" s="9"/>
    </row>
    <row r="1843" spans="1:20" ht="31.5">
      <c r="A1843" s="13">
        <f t="shared" si="233"/>
        <v>1493</v>
      </c>
      <c r="B1843" s="15" t="s">
        <v>1954</v>
      </c>
      <c r="C1843" s="63">
        <v>2007</v>
      </c>
      <c r="D1843" s="57" t="s">
        <v>2030</v>
      </c>
      <c r="E1843" s="11">
        <v>652396.8617647059</v>
      </c>
      <c r="F1843" s="11">
        <v>0</v>
      </c>
      <c r="G1843" s="11">
        <v>0</v>
      </c>
      <c r="H1843" s="11">
        <v>0</v>
      </c>
      <c r="I1843" s="11">
        <v>370.1</v>
      </c>
      <c r="J1843" s="11">
        <v>652396.8617647059</v>
      </c>
      <c r="K1843" s="11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0</v>
      </c>
      <c r="Q1843" s="10">
        <v>0</v>
      </c>
      <c r="R1843" s="14">
        <v>0</v>
      </c>
      <c r="S1843" s="9"/>
      <c r="T1843" s="9"/>
    </row>
    <row r="1844" spans="1:20" ht="31.5">
      <c r="A1844" s="13">
        <f t="shared" si="233"/>
        <v>1494</v>
      </c>
      <c r="B1844" s="15" t="s">
        <v>1955</v>
      </c>
      <c r="C1844" s="63">
        <v>2013</v>
      </c>
      <c r="D1844" s="57" t="s">
        <v>2020</v>
      </c>
      <c r="E1844" s="11">
        <v>1463956.9819999998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367.8</v>
      </c>
      <c r="N1844" s="11">
        <v>1311648.3599999999</v>
      </c>
      <c r="O1844" s="11">
        <v>71.8</v>
      </c>
      <c r="P1844" s="11">
        <v>152308.622</v>
      </c>
      <c r="Q1844" s="10">
        <v>0</v>
      </c>
      <c r="R1844" s="14">
        <v>0</v>
      </c>
      <c r="S1844" s="9"/>
      <c r="T1844" s="9"/>
    </row>
    <row r="1845" spans="1:20" ht="15.75" customHeight="1">
      <c r="A1845" s="35" t="s">
        <v>29</v>
      </c>
      <c r="B1845" s="35"/>
      <c r="C1845" s="35"/>
      <c r="D1845" s="35"/>
      <c r="E1845" s="14">
        <f>SUM(E1829:E1844)</f>
        <v>30600189.071215685</v>
      </c>
      <c r="F1845" s="14">
        <f aca="true" t="shared" si="234" ref="F1845:R1845">SUM(F1829:F1844)</f>
        <v>13127350.353921568</v>
      </c>
      <c r="G1845" s="14">
        <f t="shared" si="234"/>
        <v>0</v>
      </c>
      <c r="H1845" s="14">
        <f t="shared" si="234"/>
        <v>0</v>
      </c>
      <c r="I1845" s="14">
        <f t="shared" si="234"/>
        <v>8770.400000000001</v>
      </c>
      <c r="J1845" s="14">
        <f t="shared" si="234"/>
        <v>15558478.441176472</v>
      </c>
      <c r="K1845" s="14">
        <f t="shared" si="234"/>
        <v>0</v>
      </c>
      <c r="L1845" s="14">
        <f t="shared" si="234"/>
        <v>0</v>
      </c>
      <c r="M1845" s="14">
        <f t="shared" si="234"/>
        <v>667.8</v>
      </c>
      <c r="N1845" s="14">
        <f t="shared" si="234"/>
        <v>1762051.6541176469</v>
      </c>
      <c r="O1845" s="14">
        <f t="shared" si="234"/>
        <v>71.8</v>
      </c>
      <c r="P1845" s="14">
        <f t="shared" si="234"/>
        <v>152308.622</v>
      </c>
      <c r="Q1845" s="14">
        <f t="shared" si="234"/>
        <v>0</v>
      </c>
      <c r="R1845" s="14">
        <f t="shared" si="234"/>
        <v>0</v>
      </c>
      <c r="S1845" s="9"/>
      <c r="T1845" s="9"/>
    </row>
    <row r="1846" spans="1:20" ht="15.75">
      <c r="A1846" s="44" t="s">
        <v>171</v>
      </c>
      <c r="B1846" s="44"/>
      <c r="C1846" s="44"/>
      <c r="D1846" s="44"/>
      <c r="E1846" s="44"/>
      <c r="F1846" s="44"/>
      <c r="G1846" s="44"/>
      <c r="H1846" s="44"/>
      <c r="I1846" s="44"/>
      <c r="J1846" s="44"/>
      <c r="K1846" s="44"/>
      <c r="L1846" s="44"/>
      <c r="M1846" s="44"/>
      <c r="N1846" s="44"/>
      <c r="O1846" s="44"/>
      <c r="P1846" s="44"/>
      <c r="Q1846" s="44"/>
      <c r="R1846" s="45"/>
      <c r="S1846" s="9"/>
      <c r="T1846" s="9"/>
    </row>
    <row r="1847" spans="1:20" ht="47.25">
      <c r="A1847" s="13">
        <f>A1844+1</f>
        <v>1495</v>
      </c>
      <c r="B1847" s="75" t="s">
        <v>2250</v>
      </c>
      <c r="C1847" s="76">
        <v>2013</v>
      </c>
      <c r="D1847" s="76" t="s">
        <v>2251</v>
      </c>
      <c r="E1847" s="77">
        <v>921132.4839999999</v>
      </c>
      <c r="F1847" s="78">
        <v>921132.4839999999</v>
      </c>
      <c r="G1847" s="78">
        <v>0</v>
      </c>
      <c r="H1847" s="78">
        <v>0</v>
      </c>
      <c r="I1847" s="78">
        <v>0</v>
      </c>
      <c r="J1847" s="78">
        <v>0</v>
      </c>
      <c r="K1847" s="77"/>
      <c r="L1847" s="77"/>
      <c r="M1847" s="77">
        <v>0</v>
      </c>
      <c r="N1847" s="77">
        <v>0</v>
      </c>
      <c r="O1847" s="78">
        <v>0</v>
      </c>
      <c r="P1847" s="78"/>
      <c r="Q1847" s="78">
        <v>0</v>
      </c>
      <c r="R1847" s="78">
        <v>0</v>
      </c>
      <c r="S1847" s="9"/>
      <c r="T1847" s="9"/>
    </row>
    <row r="1848" spans="1:20" ht="47.25">
      <c r="A1848" s="13">
        <f>A1847+1</f>
        <v>1496</v>
      </c>
      <c r="B1848" s="75" t="s">
        <v>2252</v>
      </c>
      <c r="C1848" s="76"/>
      <c r="D1848" s="76"/>
      <c r="E1848" s="77">
        <v>2277970.2228</v>
      </c>
      <c r="F1848" s="78">
        <v>927001.405</v>
      </c>
      <c r="G1848" s="78">
        <v>0</v>
      </c>
      <c r="H1848" s="78">
        <v>0</v>
      </c>
      <c r="I1848" s="78">
        <v>375.83</v>
      </c>
      <c r="J1848" s="78">
        <v>843005.4815</v>
      </c>
      <c r="K1848" s="77"/>
      <c r="L1848" s="77"/>
      <c r="M1848" s="77">
        <v>471.87</v>
      </c>
      <c r="N1848" s="77">
        <v>507963.3363</v>
      </c>
      <c r="O1848" s="78">
        <v>0</v>
      </c>
      <c r="P1848" s="78"/>
      <c r="Q1848" s="78">
        <v>0</v>
      </c>
      <c r="R1848" s="78">
        <v>0</v>
      </c>
      <c r="S1848" s="9"/>
      <c r="T1848" s="9"/>
    </row>
    <row r="1849" spans="1:20" ht="31.5">
      <c r="A1849" s="13">
        <f>A1848+1</f>
        <v>1497</v>
      </c>
      <c r="B1849" s="15" t="s">
        <v>1548</v>
      </c>
      <c r="C1849" s="13"/>
      <c r="D1849" s="13"/>
      <c r="E1849" s="11">
        <v>1224443.2735294118</v>
      </c>
      <c r="F1849" s="11">
        <v>1224443.2735294118</v>
      </c>
      <c r="G1849" s="11">
        <v>0</v>
      </c>
      <c r="H1849" s="11">
        <v>0</v>
      </c>
      <c r="I1849" s="11">
        <v>0</v>
      </c>
      <c r="J1849" s="11">
        <v>0</v>
      </c>
      <c r="K1849" s="11">
        <v>0</v>
      </c>
      <c r="L1849" s="11">
        <v>0</v>
      </c>
      <c r="M1849" s="11">
        <v>0</v>
      </c>
      <c r="N1849" s="11">
        <v>0</v>
      </c>
      <c r="O1849" s="11">
        <v>0</v>
      </c>
      <c r="P1849" s="11">
        <v>0</v>
      </c>
      <c r="Q1849" s="10">
        <v>0</v>
      </c>
      <c r="R1849" s="14">
        <v>0</v>
      </c>
      <c r="S1849" s="9"/>
      <c r="T1849" s="9"/>
    </row>
    <row r="1850" spans="1:20" ht="31.5">
      <c r="A1850" s="13">
        <f>A1849+1</f>
        <v>1498</v>
      </c>
      <c r="B1850" s="15" t="s">
        <v>1549</v>
      </c>
      <c r="C1850" s="13"/>
      <c r="D1850" s="13"/>
      <c r="E1850" s="11">
        <v>1242334.5470588235</v>
      </c>
      <c r="F1850" s="11">
        <v>1242334.5470588235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0">
        <v>0</v>
      </c>
      <c r="R1850" s="14">
        <v>0</v>
      </c>
      <c r="S1850" s="9"/>
      <c r="T1850" s="9"/>
    </row>
    <row r="1851" spans="1:20" ht="15.75" customHeight="1">
      <c r="A1851" s="35" t="s">
        <v>29</v>
      </c>
      <c r="B1851" s="35"/>
      <c r="C1851" s="35"/>
      <c r="D1851" s="35"/>
      <c r="E1851" s="14">
        <f>SUM(E1847:E1850)</f>
        <v>5665880.527388235</v>
      </c>
      <c r="F1851" s="14">
        <f aca="true" t="shared" si="235" ref="F1851:R1851">SUM(F1847:F1850)</f>
        <v>4314911.709588235</v>
      </c>
      <c r="G1851" s="14">
        <f t="shared" si="235"/>
        <v>0</v>
      </c>
      <c r="H1851" s="14">
        <f t="shared" si="235"/>
        <v>0</v>
      </c>
      <c r="I1851" s="14">
        <f t="shared" si="235"/>
        <v>375.83</v>
      </c>
      <c r="J1851" s="14">
        <f t="shared" si="235"/>
        <v>843005.4815</v>
      </c>
      <c r="K1851" s="14">
        <f t="shared" si="235"/>
        <v>0</v>
      </c>
      <c r="L1851" s="14">
        <f t="shared" si="235"/>
        <v>0</v>
      </c>
      <c r="M1851" s="14">
        <f t="shared" si="235"/>
        <v>471.87</v>
      </c>
      <c r="N1851" s="14">
        <f t="shared" si="235"/>
        <v>507963.3363</v>
      </c>
      <c r="O1851" s="14">
        <f t="shared" si="235"/>
        <v>0</v>
      </c>
      <c r="P1851" s="14">
        <f t="shared" si="235"/>
        <v>0</v>
      </c>
      <c r="Q1851" s="14">
        <f t="shared" si="235"/>
        <v>0</v>
      </c>
      <c r="R1851" s="14">
        <f t="shared" si="235"/>
        <v>0</v>
      </c>
      <c r="S1851" s="9"/>
      <c r="T1851" s="9"/>
    </row>
    <row r="1852" spans="1:20" ht="15.75">
      <c r="A1852" s="44" t="s">
        <v>172</v>
      </c>
      <c r="B1852" s="44"/>
      <c r="C1852" s="44"/>
      <c r="D1852" s="44"/>
      <c r="E1852" s="44"/>
      <c r="F1852" s="44"/>
      <c r="G1852" s="44"/>
      <c r="H1852" s="44"/>
      <c r="I1852" s="44"/>
      <c r="J1852" s="44"/>
      <c r="K1852" s="44"/>
      <c r="L1852" s="44"/>
      <c r="M1852" s="44"/>
      <c r="N1852" s="44"/>
      <c r="O1852" s="44"/>
      <c r="P1852" s="44"/>
      <c r="Q1852" s="44"/>
      <c r="R1852" s="45"/>
      <c r="S1852" s="9"/>
      <c r="T1852" s="9"/>
    </row>
    <row r="1853" spans="1:20" ht="31.5">
      <c r="A1853" s="13">
        <f>A1850+1</f>
        <v>1499</v>
      </c>
      <c r="B1853" s="15" t="s">
        <v>1550</v>
      </c>
      <c r="C1853" s="13"/>
      <c r="D1853" s="13"/>
      <c r="E1853" s="11">
        <v>592164.9411764706</v>
      </c>
      <c r="F1853" s="11">
        <v>0</v>
      </c>
      <c r="G1853" s="11">
        <v>0</v>
      </c>
      <c r="H1853" s="11">
        <v>0</v>
      </c>
      <c r="I1853" s="11">
        <v>264</v>
      </c>
      <c r="J1853" s="11">
        <v>592164.9411764706</v>
      </c>
      <c r="K1853" s="11">
        <v>0</v>
      </c>
      <c r="L1853" s="11">
        <v>0</v>
      </c>
      <c r="M1853" s="11">
        <v>0</v>
      </c>
      <c r="N1853" s="11">
        <v>0</v>
      </c>
      <c r="O1853" s="11">
        <v>0</v>
      </c>
      <c r="P1853" s="11">
        <v>0</v>
      </c>
      <c r="Q1853" s="10">
        <v>0</v>
      </c>
      <c r="R1853" s="14">
        <v>0</v>
      </c>
      <c r="S1853" s="9"/>
      <c r="T1853" s="9"/>
    </row>
    <row r="1854" spans="1:20" ht="31.5">
      <c r="A1854" s="13">
        <f>A1853+1</f>
        <v>1500</v>
      </c>
      <c r="B1854" s="15" t="s">
        <v>1551</v>
      </c>
      <c r="C1854" s="13"/>
      <c r="D1854" s="13"/>
      <c r="E1854" s="11">
        <v>872546.068627451</v>
      </c>
      <c r="F1854" s="11">
        <v>0</v>
      </c>
      <c r="G1854" s="11">
        <v>0</v>
      </c>
      <c r="H1854" s="11">
        <v>0</v>
      </c>
      <c r="I1854" s="11">
        <v>389</v>
      </c>
      <c r="J1854" s="11">
        <v>872546.068627451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1">
        <v>0</v>
      </c>
      <c r="Q1854" s="10">
        <v>0</v>
      </c>
      <c r="R1854" s="14">
        <v>0</v>
      </c>
      <c r="S1854" s="9"/>
      <c r="T1854" s="9"/>
    </row>
    <row r="1855" spans="1:20" ht="31.5">
      <c r="A1855" s="13">
        <f aca="true" t="shared" si="236" ref="A1855:A1863">A1854+1</f>
        <v>1501</v>
      </c>
      <c r="B1855" s="15" t="s">
        <v>1562</v>
      </c>
      <c r="C1855" s="13"/>
      <c r="D1855" s="13"/>
      <c r="E1855" s="11">
        <v>1435551.3725490195</v>
      </c>
      <c r="F1855" s="11">
        <v>0</v>
      </c>
      <c r="G1855" s="11">
        <v>0</v>
      </c>
      <c r="H1855" s="11">
        <v>0</v>
      </c>
      <c r="I1855" s="11">
        <v>640</v>
      </c>
      <c r="J1855" s="11">
        <v>1435551.3725490195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0</v>
      </c>
      <c r="Q1855" s="10">
        <v>0</v>
      </c>
      <c r="R1855" s="14">
        <v>0</v>
      </c>
      <c r="S1855" s="9"/>
      <c r="T1855" s="9"/>
    </row>
    <row r="1856" spans="1:20" ht="31.5">
      <c r="A1856" s="13">
        <f t="shared" si="236"/>
        <v>1502</v>
      </c>
      <c r="B1856" s="81" t="s">
        <v>2245</v>
      </c>
      <c r="C1856" s="76"/>
      <c r="D1856" s="76"/>
      <c r="E1856" s="77">
        <v>1765958.9345000002</v>
      </c>
      <c r="F1856" s="78">
        <v>855729.2445000001</v>
      </c>
      <c r="G1856" s="78">
        <v>0</v>
      </c>
      <c r="H1856" s="78">
        <v>0</v>
      </c>
      <c r="I1856" s="78">
        <v>405.8</v>
      </c>
      <c r="J1856" s="78">
        <v>910229.6900000001</v>
      </c>
      <c r="K1856" s="78"/>
      <c r="L1856" s="78"/>
      <c r="M1856" s="77">
        <v>0</v>
      </c>
      <c r="N1856" s="77">
        <v>0</v>
      </c>
      <c r="O1856" s="78">
        <v>71.56</v>
      </c>
      <c r="P1856" s="78" t="s">
        <v>2222</v>
      </c>
      <c r="Q1856" s="78">
        <v>0</v>
      </c>
      <c r="R1856" s="78">
        <v>0</v>
      </c>
      <c r="S1856" s="9"/>
      <c r="T1856" s="9"/>
    </row>
    <row r="1857" spans="1:20" ht="31.5">
      <c r="A1857" s="13">
        <f t="shared" si="236"/>
        <v>1503</v>
      </c>
      <c r="B1857" s="81" t="s">
        <v>2246</v>
      </c>
      <c r="C1857" s="76"/>
      <c r="D1857" s="76"/>
      <c r="E1857" s="77">
        <v>1489880.026</v>
      </c>
      <c r="F1857" s="78">
        <v>656945.8389999999</v>
      </c>
      <c r="G1857" s="78">
        <v>0</v>
      </c>
      <c r="H1857" s="78">
        <v>0</v>
      </c>
      <c r="I1857" s="78">
        <v>371.34</v>
      </c>
      <c r="J1857" s="78">
        <v>832934.187</v>
      </c>
      <c r="K1857" s="78"/>
      <c r="L1857" s="78"/>
      <c r="M1857" s="77">
        <v>0</v>
      </c>
      <c r="N1857" s="77">
        <v>0</v>
      </c>
      <c r="O1857" s="78">
        <v>66.38</v>
      </c>
      <c r="P1857" s="78" t="s">
        <v>2222</v>
      </c>
      <c r="Q1857" s="78">
        <v>0</v>
      </c>
      <c r="R1857" s="78">
        <v>0</v>
      </c>
      <c r="S1857" s="9"/>
      <c r="T1857" s="9"/>
    </row>
    <row r="1858" spans="1:20" ht="31.5">
      <c r="A1858" s="13">
        <f t="shared" si="236"/>
        <v>1504</v>
      </c>
      <c r="B1858" s="81" t="s">
        <v>2247</v>
      </c>
      <c r="C1858" s="76"/>
      <c r="D1858" s="76"/>
      <c r="E1858" s="77">
        <v>1914164.125</v>
      </c>
      <c r="F1858" s="78">
        <v>825163.3499999999</v>
      </c>
      <c r="G1858" s="78">
        <v>0</v>
      </c>
      <c r="H1858" s="78">
        <v>0</v>
      </c>
      <c r="I1858" s="78">
        <v>485.5</v>
      </c>
      <c r="J1858" s="78">
        <v>1089000.7750000001</v>
      </c>
      <c r="K1858" s="78"/>
      <c r="L1858" s="78"/>
      <c r="M1858" s="77">
        <v>0</v>
      </c>
      <c r="N1858" s="77">
        <v>0</v>
      </c>
      <c r="O1858" s="78">
        <v>78.4</v>
      </c>
      <c r="P1858" s="78" t="s">
        <v>2222</v>
      </c>
      <c r="Q1858" s="78">
        <v>0</v>
      </c>
      <c r="R1858" s="78">
        <v>0</v>
      </c>
      <c r="S1858" s="9"/>
      <c r="T1858" s="9"/>
    </row>
    <row r="1859" spans="1:20" ht="31.5">
      <c r="A1859" s="13">
        <f t="shared" si="236"/>
        <v>1505</v>
      </c>
      <c r="B1859" s="81" t="s">
        <v>2248</v>
      </c>
      <c r="C1859" s="76"/>
      <c r="D1859" s="76"/>
      <c r="E1859" s="77">
        <v>1914164.125</v>
      </c>
      <c r="F1859" s="78">
        <v>825163.3499999999</v>
      </c>
      <c r="G1859" s="78">
        <v>0</v>
      </c>
      <c r="H1859" s="78">
        <v>0</v>
      </c>
      <c r="I1859" s="78">
        <v>485.5</v>
      </c>
      <c r="J1859" s="78">
        <v>1089000.7750000001</v>
      </c>
      <c r="K1859" s="78"/>
      <c r="L1859" s="78"/>
      <c r="M1859" s="77">
        <v>0</v>
      </c>
      <c r="N1859" s="77">
        <v>0</v>
      </c>
      <c r="O1859" s="78">
        <v>78.4</v>
      </c>
      <c r="P1859" s="78" t="s">
        <v>2222</v>
      </c>
      <c r="Q1859" s="78">
        <v>0</v>
      </c>
      <c r="R1859" s="78">
        <v>0</v>
      </c>
      <c r="S1859" s="9"/>
      <c r="T1859" s="9"/>
    </row>
    <row r="1860" spans="1:20" ht="31.5">
      <c r="A1860" s="13">
        <f t="shared" si="236"/>
        <v>1506</v>
      </c>
      <c r="B1860" s="81" t="s">
        <v>2249</v>
      </c>
      <c r="C1860" s="76"/>
      <c r="D1860" s="76"/>
      <c r="E1860" s="77">
        <v>1914164.125</v>
      </c>
      <c r="F1860" s="78">
        <v>825163.3499999999</v>
      </c>
      <c r="G1860" s="78">
        <v>0</v>
      </c>
      <c r="H1860" s="78">
        <v>0</v>
      </c>
      <c r="I1860" s="78">
        <v>485.5</v>
      </c>
      <c r="J1860" s="78">
        <v>1089000.7750000001</v>
      </c>
      <c r="K1860" s="78"/>
      <c r="L1860" s="78"/>
      <c r="M1860" s="77">
        <v>0</v>
      </c>
      <c r="N1860" s="77">
        <v>0</v>
      </c>
      <c r="O1860" s="78">
        <v>78.64</v>
      </c>
      <c r="P1860" s="78" t="s">
        <v>2222</v>
      </c>
      <c r="Q1860" s="78">
        <v>0</v>
      </c>
      <c r="R1860" s="78">
        <v>0</v>
      </c>
      <c r="S1860" s="9"/>
      <c r="T1860" s="9"/>
    </row>
    <row r="1861" spans="1:20" ht="31.5">
      <c r="A1861" s="13">
        <f t="shared" si="236"/>
        <v>1507</v>
      </c>
      <c r="B1861" s="81" t="s">
        <v>2240</v>
      </c>
      <c r="C1861" s="76">
        <v>2013</v>
      </c>
      <c r="D1861" s="76" t="s">
        <v>2241</v>
      </c>
      <c r="E1861" s="77">
        <v>1636139.681</v>
      </c>
      <c r="F1861" s="78">
        <v>1636139.681</v>
      </c>
      <c r="G1861" s="78">
        <v>0</v>
      </c>
      <c r="H1861" s="78">
        <v>0</v>
      </c>
      <c r="I1861" s="78">
        <v>0</v>
      </c>
      <c r="J1861" s="78"/>
      <c r="K1861" s="78"/>
      <c r="L1861" s="78"/>
      <c r="M1861" s="77">
        <v>0</v>
      </c>
      <c r="N1861" s="77">
        <v>0</v>
      </c>
      <c r="O1861" s="78">
        <v>124.12</v>
      </c>
      <c r="P1861" s="78" t="s">
        <v>2222</v>
      </c>
      <c r="Q1861" s="78">
        <v>0</v>
      </c>
      <c r="R1861" s="78">
        <v>0</v>
      </c>
      <c r="S1861" s="9"/>
      <c r="T1861" s="9"/>
    </row>
    <row r="1862" spans="1:20" ht="31.5">
      <c r="A1862" s="13">
        <f t="shared" si="236"/>
        <v>1508</v>
      </c>
      <c r="B1862" s="81" t="s">
        <v>2242</v>
      </c>
      <c r="C1862" s="76"/>
      <c r="D1862" s="76"/>
      <c r="E1862" s="77">
        <v>1621373.6</v>
      </c>
      <c r="F1862" s="78">
        <v>1621373.6</v>
      </c>
      <c r="G1862" s="78">
        <v>0</v>
      </c>
      <c r="H1862" s="78">
        <v>0</v>
      </c>
      <c r="I1862" s="78">
        <v>0</v>
      </c>
      <c r="J1862" s="78"/>
      <c r="K1862" s="78"/>
      <c r="L1862" s="78"/>
      <c r="M1862" s="77">
        <v>0</v>
      </c>
      <c r="N1862" s="77">
        <v>0</v>
      </c>
      <c r="O1862" s="78">
        <v>123.8</v>
      </c>
      <c r="P1862" s="78" t="s">
        <v>2222</v>
      </c>
      <c r="Q1862" s="78">
        <v>0</v>
      </c>
      <c r="R1862" s="78">
        <v>0</v>
      </c>
      <c r="S1862" s="9"/>
      <c r="T1862" s="9"/>
    </row>
    <row r="1863" spans="1:20" ht="36" customHeight="1">
      <c r="A1863" s="13">
        <f t="shared" si="236"/>
        <v>1509</v>
      </c>
      <c r="B1863" s="81" t="s">
        <v>2243</v>
      </c>
      <c r="C1863" s="76"/>
      <c r="D1863" s="76"/>
      <c r="E1863" s="77">
        <v>611532.168</v>
      </c>
      <c r="F1863" s="78">
        <v>611532.168</v>
      </c>
      <c r="G1863" s="78">
        <v>0</v>
      </c>
      <c r="H1863" s="78">
        <v>0</v>
      </c>
      <c r="I1863" s="78">
        <v>0</v>
      </c>
      <c r="J1863" s="78"/>
      <c r="K1863" s="78"/>
      <c r="L1863" s="78"/>
      <c r="M1863" s="77">
        <v>0</v>
      </c>
      <c r="N1863" s="77">
        <v>0</v>
      </c>
      <c r="O1863" s="78">
        <v>72</v>
      </c>
      <c r="P1863" s="78" t="s">
        <v>2222</v>
      </c>
      <c r="Q1863" s="78">
        <v>0</v>
      </c>
      <c r="R1863" s="78">
        <v>0</v>
      </c>
      <c r="S1863" s="9"/>
      <c r="T1863" s="9"/>
    </row>
    <row r="1864" spans="1:20" ht="31.5">
      <c r="A1864" s="13">
        <f>A1863+1</f>
        <v>1510</v>
      </c>
      <c r="B1864" s="81" t="s">
        <v>2244</v>
      </c>
      <c r="C1864" s="76"/>
      <c r="D1864" s="76"/>
      <c r="E1864" s="77">
        <v>1631639.73</v>
      </c>
      <c r="F1864" s="78">
        <v>772731.024</v>
      </c>
      <c r="G1864" s="78">
        <v>0</v>
      </c>
      <c r="H1864" s="78">
        <v>0</v>
      </c>
      <c r="I1864" s="78">
        <v>382.92</v>
      </c>
      <c r="J1864" s="78">
        <v>858908.7060000001</v>
      </c>
      <c r="K1864" s="78"/>
      <c r="L1864" s="78"/>
      <c r="M1864" s="77">
        <v>0</v>
      </c>
      <c r="N1864" s="77">
        <v>0</v>
      </c>
      <c r="O1864" s="78">
        <v>67.88</v>
      </c>
      <c r="P1864" s="78" t="s">
        <v>2222</v>
      </c>
      <c r="Q1864" s="78">
        <v>0</v>
      </c>
      <c r="R1864" s="78">
        <v>0</v>
      </c>
      <c r="S1864" s="9"/>
      <c r="T1864" s="9"/>
    </row>
    <row r="1865" spans="1:20" ht="15.75" customHeight="1">
      <c r="A1865" s="35" t="s">
        <v>29</v>
      </c>
      <c r="B1865" s="35"/>
      <c r="C1865" s="35"/>
      <c r="D1865" s="35"/>
      <c r="E1865" s="14">
        <f>SUM(E1853:E1864)</f>
        <v>17399278.89685294</v>
      </c>
      <c r="F1865" s="14">
        <f>SUM(F1853:F1864)</f>
        <v>8629941.6065</v>
      </c>
      <c r="G1865" s="14">
        <f aca="true" t="shared" si="237" ref="G1865:R1865">SUM(G1853:G1864)</f>
        <v>0</v>
      </c>
      <c r="H1865" s="14">
        <f t="shared" si="237"/>
        <v>0</v>
      </c>
      <c r="I1865" s="14">
        <f t="shared" si="237"/>
        <v>3909.56</v>
      </c>
      <c r="J1865" s="14">
        <f>SUM(J1853:J1864)</f>
        <v>8769337.290352942</v>
      </c>
      <c r="K1865" s="14">
        <f t="shared" si="237"/>
        <v>0</v>
      </c>
      <c r="L1865" s="14">
        <f t="shared" si="237"/>
        <v>0</v>
      </c>
      <c r="M1865" s="14">
        <f t="shared" si="237"/>
        <v>0</v>
      </c>
      <c r="N1865" s="14">
        <f t="shared" si="237"/>
        <v>0</v>
      </c>
      <c r="O1865" s="14">
        <f>SUM(O1853:O1864)</f>
        <v>761.18</v>
      </c>
      <c r="P1865" s="14">
        <f t="shared" si="237"/>
        <v>0</v>
      </c>
      <c r="Q1865" s="14">
        <f t="shared" si="237"/>
        <v>0</v>
      </c>
      <c r="R1865" s="14">
        <f t="shared" si="237"/>
        <v>0</v>
      </c>
      <c r="S1865" s="9"/>
      <c r="T1865" s="9"/>
    </row>
    <row r="1866" spans="1:20" ht="15.75">
      <c r="A1866" s="44" t="s">
        <v>173</v>
      </c>
      <c r="B1866" s="44"/>
      <c r="C1866" s="44"/>
      <c r="D1866" s="44"/>
      <c r="E1866" s="44"/>
      <c r="F1866" s="44"/>
      <c r="G1866" s="44"/>
      <c r="H1866" s="44"/>
      <c r="I1866" s="44"/>
      <c r="J1866" s="44"/>
      <c r="K1866" s="44"/>
      <c r="L1866" s="44"/>
      <c r="M1866" s="44"/>
      <c r="N1866" s="44"/>
      <c r="O1866" s="44"/>
      <c r="P1866" s="44"/>
      <c r="Q1866" s="44"/>
      <c r="R1866" s="45"/>
      <c r="S1866" s="9"/>
      <c r="T1866" s="9"/>
    </row>
    <row r="1867" spans="1:20" ht="31.5">
      <c r="A1867" s="13">
        <f>A1864+1</f>
        <v>1511</v>
      </c>
      <c r="B1867" s="15" t="s">
        <v>1965</v>
      </c>
      <c r="C1867" s="13"/>
      <c r="D1867" s="13"/>
      <c r="E1867" s="11">
        <v>2349693.8340196074</v>
      </c>
      <c r="F1867" s="11">
        <v>0</v>
      </c>
      <c r="G1867" s="11">
        <v>0</v>
      </c>
      <c r="H1867" s="11">
        <v>0</v>
      </c>
      <c r="I1867" s="11">
        <v>982.77</v>
      </c>
      <c r="J1867" s="11">
        <v>2204401.2849999997</v>
      </c>
      <c r="K1867" s="11">
        <v>0</v>
      </c>
      <c r="L1867" s="11">
        <v>0</v>
      </c>
      <c r="M1867" s="11">
        <v>2560</v>
      </c>
      <c r="N1867" s="11">
        <v>145292.54901960786</v>
      </c>
      <c r="O1867" s="11">
        <v>0</v>
      </c>
      <c r="P1867" s="11">
        <v>0</v>
      </c>
      <c r="Q1867" s="10">
        <v>0</v>
      </c>
      <c r="R1867" s="14">
        <v>0</v>
      </c>
      <c r="S1867" s="9"/>
      <c r="T1867" s="9"/>
    </row>
    <row r="1868" spans="1:20" ht="15.75" customHeight="1">
      <c r="A1868" s="35" t="s">
        <v>29</v>
      </c>
      <c r="B1868" s="35"/>
      <c r="C1868" s="35"/>
      <c r="D1868" s="35"/>
      <c r="E1868" s="14">
        <f>SUM(E1867)</f>
        <v>2349693.8340196074</v>
      </c>
      <c r="F1868" s="14">
        <f aca="true" t="shared" si="238" ref="F1868:R1868">SUM(F1867)</f>
        <v>0</v>
      </c>
      <c r="G1868" s="14">
        <f t="shared" si="238"/>
        <v>0</v>
      </c>
      <c r="H1868" s="14">
        <f t="shared" si="238"/>
        <v>0</v>
      </c>
      <c r="I1868" s="14">
        <f t="shared" si="238"/>
        <v>982.77</v>
      </c>
      <c r="J1868" s="14">
        <f t="shared" si="238"/>
        <v>2204401.2849999997</v>
      </c>
      <c r="K1868" s="14">
        <f t="shared" si="238"/>
        <v>0</v>
      </c>
      <c r="L1868" s="14">
        <f t="shared" si="238"/>
        <v>0</v>
      </c>
      <c r="M1868" s="14">
        <f t="shared" si="238"/>
        <v>2560</v>
      </c>
      <c r="N1868" s="14">
        <f t="shared" si="238"/>
        <v>145292.54901960786</v>
      </c>
      <c r="O1868" s="14">
        <f t="shared" si="238"/>
        <v>0</v>
      </c>
      <c r="P1868" s="14">
        <f t="shared" si="238"/>
        <v>0</v>
      </c>
      <c r="Q1868" s="14">
        <f t="shared" si="238"/>
        <v>0</v>
      </c>
      <c r="R1868" s="14">
        <f t="shared" si="238"/>
        <v>0</v>
      </c>
      <c r="S1868" s="9"/>
      <c r="T1868" s="9"/>
    </row>
    <row r="1869" spans="1:20" ht="15.75">
      <c r="A1869" s="44" t="s">
        <v>1570</v>
      </c>
      <c r="B1869" s="44"/>
      <c r="C1869" s="44"/>
      <c r="D1869" s="44"/>
      <c r="E1869" s="44"/>
      <c r="F1869" s="44"/>
      <c r="G1869" s="44"/>
      <c r="H1869" s="44"/>
      <c r="I1869" s="44"/>
      <c r="J1869" s="44"/>
      <c r="K1869" s="44"/>
      <c r="L1869" s="44"/>
      <c r="M1869" s="44"/>
      <c r="N1869" s="44"/>
      <c r="O1869" s="44"/>
      <c r="P1869" s="44"/>
      <c r="Q1869" s="44"/>
      <c r="R1869" s="45"/>
      <c r="S1869" s="9"/>
      <c r="T1869" s="9"/>
    </row>
    <row r="1870" spans="1:20" ht="31.5">
      <c r="A1870" s="13">
        <f>A1867+1</f>
        <v>1512</v>
      </c>
      <c r="B1870" s="15" t="s">
        <v>1571</v>
      </c>
      <c r="C1870" s="13"/>
      <c r="D1870" s="13"/>
      <c r="E1870" s="11">
        <v>2382210.970588235</v>
      </c>
      <c r="F1870" s="11">
        <v>0</v>
      </c>
      <c r="G1870" s="11">
        <v>0</v>
      </c>
      <c r="H1870" s="11">
        <v>0</v>
      </c>
      <c r="I1870" s="11">
        <v>609</v>
      </c>
      <c r="J1870" s="11">
        <v>2382210.970588235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0</v>
      </c>
      <c r="Q1870" s="10">
        <v>0</v>
      </c>
      <c r="R1870" s="14">
        <v>0</v>
      </c>
      <c r="S1870" s="9"/>
      <c r="T1870" s="9"/>
    </row>
    <row r="1871" spans="1:20" ht="15.75" customHeight="1">
      <c r="A1871" s="35" t="s">
        <v>29</v>
      </c>
      <c r="B1871" s="35"/>
      <c r="C1871" s="35"/>
      <c r="D1871" s="35"/>
      <c r="E1871" s="14">
        <f>SUM(E1870)</f>
        <v>2382210.970588235</v>
      </c>
      <c r="F1871" s="14">
        <f aca="true" t="shared" si="239" ref="F1871:R1871">SUM(F1870)</f>
        <v>0</v>
      </c>
      <c r="G1871" s="14">
        <f t="shared" si="239"/>
        <v>0</v>
      </c>
      <c r="H1871" s="14">
        <f t="shared" si="239"/>
        <v>0</v>
      </c>
      <c r="I1871" s="14">
        <f t="shared" si="239"/>
        <v>609</v>
      </c>
      <c r="J1871" s="14">
        <f t="shared" si="239"/>
        <v>2382210.970588235</v>
      </c>
      <c r="K1871" s="14">
        <f t="shared" si="239"/>
        <v>0</v>
      </c>
      <c r="L1871" s="14">
        <f t="shared" si="239"/>
        <v>0</v>
      </c>
      <c r="M1871" s="14">
        <f t="shared" si="239"/>
        <v>0</v>
      </c>
      <c r="N1871" s="14">
        <f t="shared" si="239"/>
        <v>0</v>
      </c>
      <c r="O1871" s="14">
        <f t="shared" si="239"/>
        <v>0</v>
      </c>
      <c r="P1871" s="14">
        <f t="shared" si="239"/>
        <v>0</v>
      </c>
      <c r="Q1871" s="14">
        <f t="shared" si="239"/>
        <v>0</v>
      </c>
      <c r="R1871" s="14">
        <f t="shared" si="239"/>
        <v>0</v>
      </c>
      <c r="S1871" s="9"/>
      <c r="T1871" s="9"/>
    </row>
    <row r="1872" spans="1:20" ht="15.75">
      <c r="A1872" s="44" t="s">
        <v>174</v>
      </c>
      <c r="B1872" s="44"/>
      <c r="C1872" s="44"/>
      <c r="D1872" s="44"/>
      <c r="E1872" s="44"/>
      <c r="F1872" s="44"/>
      <c r="G1872" s="44"/>
      <c r="H1872" s="44"/>
      <c r="I1872" s="44"/>
      <c r="J1872" s="44"/>
      <c r="K1872" s="44"/>
      <c r="L1872" s="44"/>
      <c r="M1872" s="44"/>
      <c r="N1872" s="44"/>
      <c r="O1872" s="44"/>
      <c r="P1872" s="44"/>
      <c r="Q1872" s="44"/>
      <c r="R1872" s="45"/>
      <c r="S1872" s="9"/>
      <c r="T1872" s="9"/>
    </row>
    <row r="1873" spans="1:20" ht="47.25">
      <c r="A1873" s="13">
        <f>A1870+1</f>
        <v>1513</v>
      </c>
      <c r="B1873" s="15" t="s">
        <v>1564</v>
      </c>
      <c r="C1873" s="13"/>
      <c r="D1873" s="13"/>
      <c r="E1873" s="11">
        <v>3854585.7970588217</v>
      </c>
      <c r="F1873" s="11">
        <v>1341878.324509804</v>
      </c>
      <c r="G1873" s="11">
        <v>0</v>
      </c>
      <c r="H1873" s="11">
        <v>0</v>
      </c>
      <c r="I1873" s="11">
        <v>430</v>
      </c>
      <c r="J1873" s="11">
        <v>613378.1372549019</v>
      </c>
      <c r="K1873" s="11">
        <v>0</v>
      </c>
      <c r="L1873" s="11">
        <v>0</v>
      </c>
      <c r="M1873" s="11">
        <v>1386.6</v>
      </c>
      <c r="N1873" s="11">
        <v>1899329.3352941156</v>
      </c>
      <c r="O1873" s="11">
        <v>0</v>
      </c>
      <c r="P1873" s="11">
        <v>0</v>
      </c>
      <c r="Q1873" s="10">
        <v>0</v>
      </c>
      <c r="R1873" s="14">
        <v>0</v>
      </c>
      <c r="S1873" s="9"/>
      <c r="T1873" s="9"/>
    </row>
    <row r="1874" spans="1:20" ht="47.25">
      <c r="A1874" s="13">
        <f>A1873+1</f>
        <v>1514</v>
      </c>
      <c r="B1874" s="15" t="s">
        <v>1565</v>
      </c>
      <c r="C1874" s="13"/>
      <c r="D1874" s="13"/>
      <c r="E1874" s="11">
        <v>2744474.8921568627</v>
      </c>
      <c r="F1874" s="11">
        <v>0</v>
      </c>
      <c r="G1874" s="11">
        <v>0</v>
      </c>
      <c r="H1874" s="11">
        <v>0</v>
      </c>
      <c r="I1874" s="11">
        <v>998</v>
      </c>
      <c r="J1874" s="11">
        <v>2665755.843137255</v>
      </c>
      <c r="K1874" s="11">
        <v>0</v>
      </c>
      <c r="L1874" s="11">
        <v>0</v>
      </c>
      <c r="M1874" s="11">
        <v>1387</v>
      </c>
      <c r="N1874" s="11">
        <v>78719.04901960785</v>
      </c>
      <c r="O1874" s="11">
        <v>0</v>
      </c>
      <c r="P1874" s="11">
        <v>0</v>
      </c>
      <c r="Q1874" s="10">
        <v>0</v>
      </c>
      <c r="R1874" s="14">
        <v>0</v>
      </c>
      <c r="S1874" s="9"/>
      <c r="T1874" s="9"/>
    </row>
    <row r="1875" spans="1:20" ht="31.5">
      <c r="A1875" s="13">
        <f>A1874+1</f>
        <v>1515</v>
      </c>
      <c r="B1875" s="15" t="s">
        <v>1566</v>
      </c>
      <c r="C1875" s="13"/>
      <c r="D1875" s="13"/>
      <c r="E1875" s="11">
        <v>8156441.310784313</v>
      </c>
      <c r="F1875" s="11">
        <v>0</v>
      </c>
      <c r="G1875" s="11">
        <v>0</v>
      </c>
      <c r="H1875" s="11">
        <v>0</v>
      </c>
      <c r="I1875" s="11">
        <v>2271.6</v>
      </c>
      <c r="J1875" s="11">
        <v>7922628.14117647</v>
      </c>
      <c r="K1875" s="11">
        <v>0</v>
      </c>
      <c r="L1875" s="11">
        <v>0</v>
      </c>
      <c r="M1875" s="11">
        <v>4119.7</v>
      </c>
      <c r="N1875" s="11">
        <v>233813.16960784313</v>
      </c>
      <c r="O1875" s="11">
        <v>0</v>
      </c>
      <c r="P1875" s="11">
        <v>0</v>
      </c>
      <c r="Q1875" s="10">
        <v>0</v>
      </c>
      <c r="R1875" s="14">
        <v>0</v>
      </c>
      <c r="S1875" s="9"/>
      <c r="T1875" s="9"/>
    </row>
    <row r="1876" spans="1:20" ht="31.5">
      <c r="A1876" s="13">
        <f>A1875+1</f>
        <v>1516</v>
      </c>
      <c r="B1876" s="15" t="s">
        <v>1567</v>
      </c>
      <c r="C1876" s="13"/>
      <c r="D1876" s="13"/>
      <c r="E1876" s="11">
        <v>5256864.982376471</v>
      </c>
      <c r="F1876" s="11">
        <v>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3199.92</v>
      </c>
      <c r="N1876" s="11">
        <v>4804181.696376471</v>
      </c>
      <c r="O1876" s="11">
        <v>213.4</v>
      </c>
      <c r="P1876" s="11">
        <v>452683.286</v>
      </c>
      <c r="Q1876" s="10">
        <v>0</v>
      </c>
      <c r="R1876" s="14">
        <v>0</v>
      </c>
      <c r="S1876" s="9"/>
      <c r="T1876" s="9"/>
    </row>
    <row r="1877" spans="1:20" ht="47.25">
      <c r="A1877" s="13">
        <f>A1876+1</f>
        <v>1517</v>
      </c>
      <c r="B1877" s="15" t="s">
        <v>1568</v>
      </c>
      <c r="C1877" s="13"/>
      <c r="D1877" s="13"/>
      <c r="E1877" s="11">
        <v>8041152.251254902</v>
      </c>
      <c r="F1877" s="11">
        <v>0</v>
      </c>
      <c r="G1877" s="11">
        <v>0</v>
      </c>
      <c r="H1877" s="11">
        <v>0</v>
      </c>
      <c r="I1877" s="11">
        <v>1150</v>
      </c>
      <c r="J1877" s="11">
        <v>4010839.2156862747</v>
      </c>
      <c r="K1877" s="11">
        <v>0</v>
      </c>
      <c r="L1877" s="11">
        <v>0</v>
      </c>
      <c r="M1877" s="11">
        <v>2338.9</v>
      </c>
      <c r="N1877" s="11">
        <v>3644238.2555686273</v>
      </c>
      <c r="O1877" s="11">
        <v>182</v>
      </c>
      <c r="P1877" s="11">
        <v>386074.77999999997</v>
      </c>
      <c r="Q1877" s="10">
        <v>0</v>
      </c>
      <c r="R1877" s="14">
        <v>0</v>
      </c>
      <c r="S1877" s="9"/>
      <c r="T1877" s="9"/>
    </row>
    <row r="1878" spans="1:20" ht="31.5">
      <c r="A1878" s="13">
        <f>A1877+1</f>
        <v>1518</v>
      </c>
      <c r="B1878" s="15" t="s">
        <v>1569</v>
      </c>
      <c r="C1878" s="13"/>
      <c r="D1878" s="13"/>
      <c r="E1878" s="11">
        <v>16109592.603137257</v>
      </c>
      <c r="F1878" s="11">
        <v>8141373.117647059</v>
      </c>
      <c r="G1878" s="11">
        <v>0</v>
      </c>
      <c r="H1878" s="11">
        <v>0</v>
      </c>
      <c r="I1878" s="11">
        <v>520</v>
      </c>
      <c r="J1878" s="11">
        <v>2142017.7647058824</v>
      </c>
      <c r="K1878" s="11">
        <v>520</v>
      </c>
      <c r="L1878" s="11">
        <v>1188974.7999999998</v>
      </c>
      <c r="M1878" s="11">
        <v>2110</v>
      </c>
      <c r="N1878" s="11">
        <v>4374186.960784314</v>
      </c>
      <c r="O1878" s="11">
        <v>124</v>
      </c>
      <c r="P1878" s="11">
        <v>263039.96</v>
      </c>
      <c r="Q1878" s="10">
        <v>0</v>
      </c>
      <c r="R1878" s="14">
        <v>0</v>
      </c>
      <c r="S1878" s="9"/>
      <c r="T1878" s="9"/>
    </row>
    <row r="1879" spans="1:20" ht="15.75" customHeight="1">
      <c r="A1879" s="35" t="s">
        <v>29</v>
      </c>
      <c r="B1879" s="35"/>
      <c r="C1879" s="35"/>
      <c r="D1879" s="35"/>
      <c r="E1879" s="14">
        <f>SUM(E1873:E1878)</f>
        <v>44163111.83676863</v>
      </c>
      <c r="F1879" s="14">
        <f aca="true" t="shared" si="240" ref="F1879:R1879">SUM(F1873:F1878)</f>
        <v>9483251.442156862</v>
      </c>
      <c r="G1879" s="14">
        <f t="shared" si="240"/>
        <v>0</v>
      </c>
      <c r="H1879" s="14">
        <f t="shared" si="240"/>
        <v>0</v>
      </c>
      <c r="I1879" s="14">
        <f t="shared" si="240"/>
        <v>5369.6</v>
      </c>
      <c r="J1879" s="14">
        <f t="shared" si="240"/>
        <v>17354619.101960786</v>
      </c>
      <c r="K1879" s="14">
        <f t="shared" si="240"/>
        <v>520</v>
      </c>
      <c r="L1879" s="14">
        <f t="shared" si="240"/>
        <v>1188974.7999999998</v>
      </c>
      <c r="M1879" s="14">
        <f t="shared" si="240"/>
        <v>14542.119999999999</v>
      </c>
      <c r="N1879" s="14">
        <f t="shared" si="240"/>
        <v>15034468.46665098</v>
      </c>
      <c r="O1879" s="14">
        <f t="shared" si="240"/>
        <v>519.4</v>
      </c>
      <c r="P1879" s="14">
        <f t="shared" si="240"/>
        <v>1101798.026</v>
      </c>
      <c r="Q1879" s="14">
        <f t="shared" si="240"/>
        <v>0</v>
      </c>
      <c r="R1879" s="14">
        <f t="shared" si="240"/>
        <v>0</v>
      </c>
      <c r="S1879" s="9"/>
      <c r="T1879" s="9"/>
    </row>
    <row r="1880" spans="1:20" ht="15.75">
      <c r="A1880" s="44" t="s">
        <v>175</v>
      </c>
      <c r="B1880" s="44"/>
      <c r="C1880" s="44"/>
      <c r="D1880" s="44"/>
      <c r="E1880" s="44"/>
      <c r="F1880" s="44"/>
      <c r="G1880" s="44"/>
      <c r="H1880" s="44"/>
      <c r="I1880" s="44"/>
      <c r="J1880" s="44"/>
      <c r="K1880" s="44"/>
      <c r="L1880" s="44"/>
      <c r="M1880" s="44"/>
      <c r="N1880" s="44"/>
      <c r="O1880" s="44"/>
      <c r="P1880" s="44"/>
      <c r="Q1880" s="44"/>
      <c r="R1880" s="45"/>
      <c r="S1880" s="9"/>
      <c r="T1880" s="9"/>
    </row>
    <row r="1881" spans="1:20" ht="31.5">
      <c r="A1881" s="13">
        <f>A1878+1</f>
        <v>1519</v>
      </c>
      <c r="B1881" s="15" t="s">
        <v>1590</v>
      </c>
      <c r="C1881" s="13"/>
      <c r="D1881" s="13"/>
      <c r="E1881" s="11">
        <v>620755.262745098</v>
      </c>
      <c r="F1881" s="11">
        <v>620755.262745098</v>
      </c>
      <c r="G1881" s="11">
        <v>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0</v>
      </c>
      <c r="Q1881" s="10">
        <v>0</v>
      </c>
      <c r="R1881" s="14">
        <v>0</v>
      </c>
      <c r="S1881" s="9"/>
      <c r="T1881" s="9"/>
    </row>
    <row r="1882" spans="1:20" ht="31.5">
      <c r="A1882" s="13">
        <f>A1881+1</f>
        <v>1520</v>
      </c>
      <c r="B1882" s="15" t="s">
        <v>1591</v>
      </c>
      <c r="C1882" s="13"/>
      <c r="D1882" s="13"/>
      <c r="E1882" s="11">
        <v>625387.7647058823</v>
      </c>
      <c r="F1882" s="11">
        <v>625387.7647058823</v>
      </c>
      <c r="G1882" s="11">
        <v>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0">
        <v>0</v>
      </c>
      <c r="R1882" s="14">
        <v>0</v>
      </c>
      <c r="S1882" s="9"/>
      <c r="T1882" s="9"/>
    </row>
    <row r="1883" spans="1:20" ht="31.5">
      <c r="A1883" s="13">
        <f>A1882+1</f>
        <v>1521</v>
      </c>
      <c r="B1883" s="15" t="s">
        <v>1592</v>
      </c>
      <c r="C1883" s="13"/>
      <c r="D1883" s="13"/>
      <c r="E1883" s="11">
        <v>1588799.2647058822</v>
      </c>
      <c r="F1883" s="11">
        <v>0</v>
      </c>
      <c r="G1883" s="11">
        <v>0</v>
      </c>
      <c r="H1883" s="11">
        <v>0</v>
      </c>
      <c r="I1883" s="11">
        <v>525</v>
      </c>
      <c r="J1883" s="11">
        <v>1588799.2647058822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0</v>
      </c>
      <c r="Q1883" s="10">
        <v>0</v>
      </c>
      <c r="R1883" s="14">
        <v>0</v>
      </c>
      <c r="S1883" s="9"/>
      <c r="T1883" s="9"/>
    </row>
    <row r="1884" spans="1:20" ht="15.75" customHeight="1">
      <c r="A1884" s="35" t="s">
        <v>29</v>
      </c>
      <c r="B1884" s="35"/>
      <c r="C1884" s="35"/>
      <c r="D1884" s="35"/>
      <c r="E1884" s="14">
        <f>SUM(E1881:E1883)</f>
        <v>2834942.292156862</v>
      </c>
      <c r="F1884" s="14">
        <f aca="true" t="shared" si="241" ref="F1884:R1884">SUM(F1881:F1883)</f>
        <v>1246143.0274509802</v>
      </c>
      <c r="G1884" s="14">
        <f t="shared" si="241"/>
        <v>0</v>
      </c>
      <c r="H1884" s="14">
        <f t="shared" si="241"/>
        <v>0</v>
      </c>
      <c r="I1884" s="14">
        <f t="shared" si="241"/>
        <v>525</v>
      </c>
      <c r="J1884" s="14">
        <f t="shared" si="241"/>
        <v>1588799.2647058822</v>
      </c>
      <c r="K1884" s="14">
        <f t="shared" si="241"/>
        <v>0</v>
      </c>
      <c r="L1884" s="14">
        <f t="shared" si="241"/>
        <v>0</v>
      </c>
      <c r="M1884" s="14">
        <f t="shared" si="241"/>
        <v>0</v>
      </c>
      <c r="N1884" s="14">
        <f t="shared" si="241"/>
        <v>0</v>
      </c>
      <c r="O1884" s="14">
        <f t="shared" si="241"/>
        <v>0</v>
      </c>
      <c r="P1884" s="14">
        <f t="shared" si="241"/>
        <v>0</v>
      </c>
      <c r="Q1884" s="14">
        <f t="shared" si="241"/>
        <v>0</v>
      </c>
      <c r="R1884" s="14">
        <f t="shared" si="241"/>
        <v>0</v>
      </c>
      <c r="S1884" s="9"/>
      <c r="T1884" s="9"/>
    </row>
    <row r="1885" spans="1:20" ht="15.75">
      <c r="A1885" s="44" t="s">
        <v>176</v>
      </c>
      <c r="B1885" s="44"/>
      <c r="C1885" s="44"/>
      <c r="D1885" s="44"/>
      <c r="E1885" s="44"/>
      <c r="F1885" s="44"/>
      <c r="G1885" s="44"/>
      <c r="H1885" s="44"/>
      <c r="I1885" s="44"/>
      <c r="J1885" s="44"/>
      <c r="K1885" s="44"/>
      <c r="L1885" s="44"/>
      <c r="M1885" s="44"/>
      <c r="N1885" s="44"/>
      <c r="O1885" s="44"/>
      <c r="P1885" s="44"/>
      <c r="Q1885" s="44"/>
      <c r="R1885" s="45"/>
      <c r="S1885" s="9"/>
      <c r="T1885" s="9"/>
    </row>
    <row r="1886" spans="1:20" ht="31.5">
      <c r="A1886" s="13">
        <f>A1883+1</f>
        <v>1522</v>
      </c>
      <c r="B1886" s="15" t="s">
        <v>1611</v>
      </c>
      <c r="C1886" s="13"/>
      <c r="D1886" s="13"/>
      <c r="E1886" s="11">
        <v>2009975.8376470588</v>
      </c>
      <c r="F1886" s="11">
        <v>0</v>
      </c>
      <c r="G1886" s="11">
        <v>0</v>
      </c>
      <c r="H1886" s="11">
        <v>0</v>
      </c>
      <c r="I1886" s="11">
        <v>513.84</v>
      </c>
      <c r="J1886" s="11">
        <v>2009975.8376470588</v>
      </c>
      <c r="K1886" s="11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0</v>
      </c>
      <c r="Q1886" s="10">
        <v>0</v>
      </c>
      <c r="R1886" s="14">
        <v>0</v>
      </c>
      <c r="S1886" s="9"/>
      <c r="T1886" s="9"/>
    </row>
    <row r="1887" spans="1:20" ht="31.5">
      <c r="A1887" s="13">
        <f>A1886+1</f>
        <v>1523</v>
      </c>
      <c r="B1887" s="15" t="s">
        <v>1612</v>
      </c>
      <c r="C1887" s="13"/>
      <c r="D1887" s="13"/>
      <c r="E1887" s="11">
        <v>1632147.0073529412</v>
      </c>
      <c r="F1887" s="11">
        <v>0</v>
      </c>
      <c r="G1887" s="11">
        <v>0</v>
      </c>
      <c r="H1887" s="11">
        <v>0</v>
      </c>
      <c r="I1887" s="11">
        <v>417.25</v>
      </c>
      <c r="J1887" s="11">
        <v>1632147.0073529412</v>
      </c>
      <c r="K1887" s="11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0">
        <v>0</v>
      </c>
      <c r="R1887" s="14">
        <v>0</v>
      </c>
      <c r="S1887" s="9"/>
      <c r="T1887" s="9"/>
    </row>
    <row r="1888" spans="1:20" ht="15.75" customHeight="1">
      <c r="A1888" s="35" t="s">
        <v>29</v>
      </c>
      <c r="B1888" s="35"/>
      <c r="C1888" s="35"/>
      <c r="D1888" s="35"/>
      <c r="E1888" s="14">
        <f>SUM(E1886:E1887)</f>
        <v>3642122.8449999997</v>
      </c>
      <c r="F1888" s="14">
        <f aca="true" t="shared" si="242" ref="F1888:R1888">SUM(F1886:F1887)</f>
        <v>0</v>
      </c>
      <c r="G1888" s="14">
        <f t="shared" si="242"/>
        <v>0</v>
      </c>
      <c r="H1888" s="14">
        <f t="shared" si="242"/>
        <v>0</v>
      </c>
      <c r="I1888" s="14">
        <f t="shared" si="242"/>
        <v>931.09</v>
      </c>
      <c r="J1888" s="14">
        <f t="shared" si="242"/>
        <v>3642122.8449999997</v>
      </c>
      <c r="K1888" s="14">
        <f t="shared" si="242"/>
        <v>0</v>
      </c>
      <c r="L1888" s="14">
        <f t="shared" si="242"/>
        <v>0</v>
      </c>
      <c r="M1888" s="14">
        <f t="shared" si="242"/>
        <v>0</v>
      </c>
      <c r="N1888" s="14">
        <f t="shared" si="242"/>
        <v>0</v>
      </c>
      <c r="O1888" s="14">
        <f t="shared" si="242"/>
        <v>0</v>
      </c>
      <c r="P1888" s="14">
        <f t="shared" si="242"/>
        <v>0</v>
      </c>
      <c r="Q1888" s="14">
        <f t="shared" si="242"/>
        <v>0</v>
      </c>
      <c r="R1888" s="14">
        <f t="shared" si="242"/>
        <v>0</v>
      </c>
      <c r="S1888" s="9"/>
      <c r="T1888" s="9"/>
    </row>
    <row r="1889" spans="1:20" ht="15.75">
      <c r="A1889" s="44" t="s">
        <v>1599</v>
      </c>
      <c r="B1889" s="44"/>
      <c r="C1889" s="44"/>
      <c r="D1889" s="44"/>
      <c r="E1889" s="44"/>
      <c r="F1889" s="44"/>
      <c r="G1889" s="44"/>
      <c r="H1889" s="44"/>
      <c r="I1889" s="44"/>
      <c r="J1889" s="44"/>
      <c r="K1889" s="44"/>
      <c r="L1889" s="44"/>
      <c r="M1889" s="44"/>
      <c r="N1889" s="44"/>
      <c r="O1889" s="44"/>
      <c r="P1889" s="44"/>
      <c r="Q1889" s="44"/>
      <c r="R1889" s="45"/>
      <c r="S1889" s="9"/>
      <c r="T1889" s="9"/>
    </row>
    <row r="1890" spans="1:20" ht="15.75">
      <c r="A1890" s="13">
        <f>A1887+1</f>
        <v>1524</v>
      </c>
      <c r="B1890" s="15" t="s">
        <v>1600</v>
      </c>
      <c r="C1890" s="13"/>
      <c r="D1890" s="13"/>
      <c r="E1890" s="11">
        <v>3849365.804901961</v>
      </c>
      <c r="F1890" s="11">
        <v>2368953.4519607844</v>
      </c>
      <c r="G1890" s="11">
        <v>0</v>
      </c>
      <c r="H1890" s="11">
        <v>0</v>
      </c>
      <c r="I1890" s="11">
        <v>660</v>
      </c>
      <c r="J1890" s="11">
        <v>1480412.3529411764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0</v>
      </c>
      <c r="Q1890" s="10">
        <v>0</v>
      </c>
      <c r="R1890" s="14">
        <v>0</v>
      </c>
      <c r="S1890" s="9"/>
      <c r="T1890" s="9"/>
    </row>
    <row r="1891" spans="1:20" ht="31.5">
      <c r="A1891" s="13">
        <f>A1890+1</f>
        <v>1525</v>
      </c>
      <c r="B1891" s="65" t="s">
        <v>2121</v>
      </c>
      <c r="C1891" s="13"/>
      <c r="D1891" s="13"/>
      <c r="E1891" s="11">
        <v>1624535.929019608</v>
      </c>
      <c r="F1891" s="11">
        <v>660322.9588235295</v>
      </c>
      <c r="G1891" s="11">
        <v>0</v>
      </c>
      <c r="H1891" s="11">
        <v>0</v>
      </c>
      <c r="I1891" s="11">
        <v>360.98</v>
      </c>
      <c r="J1891" s="11">
        <v>964212.9701960785</v>
      </c>
      <c r="K1891" s="11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0</v>
      </c>
      <c r="Q1891" s="10">
        <v>0</v>
      </c>
      <c r="R1891" s="14">
        <v>0</v>
      </c>
      <c r="S1891" s="9"/>
      <c r="T1891" s="9"/>
    </row>
    <row r="1892" spans="1:20" ht="15.75" customHeight="1">
      <c r="A1892" s="35" t="s">
        <v>29</v>
      </c>
      <c r="B1892" s="35"/>
      <c r="C1892" s="35"/>
      <c r="D1892" s="35"/>
      <c r="E1892" s="14">
        <f>SUM(E1890:E1891)</f>
        <v>5473901.733921569</v>
      </c>
      <c r="F1892" s="14">
        <f aca="true" t="shared" si="243" ref="F1892:Q1892">SUM(F1890:F1891)</f>
        <v>3029276.410784314</v>
      </c>
      <c r="G1892" s="14">
        <f t="shared" si="243"/>
        <v>0</v>
      </c>
      <c r="H1892" s="14">
        <f t="shared" si="243"/>
        <v>0</v>
      </c>
      <c r="I1892" s="14">
        <f t="shared" si="243"/>
        <v>1020.98</v>
      </c>
      <c r="J1892" s="14">
        <f t="shared" si="243"/>
        <v>2444625.323137255</v>
      </c>
      <c r="K1892" s="14">
        <f t="shared" si="243"/>
        <v>0</v>
      </c>
      <c r="L1892" s="14">
        <f t="shared" si="243"/>
        <v>0</v>
      </c>
      <c r="M1892" s="14">
        <f t="shared" si="243"/>
        <v>0</v>
      </c>
      <c r="N1892" s="14">
        <f t="shared" si="243"/>
        <v>0</v>
      </c>
      <c r="O1892" s="14">
        <f t="shared" si="243"/>
        <v>0</v>
      </c>
      <c r="P1892" s="14">
        <f t="shared" si="243"/>
        <v>0</v>
      </c>
      <c r="Q1892" s="14">
        <f t="shared" si="243"/>
        <v>0</v>
      </c>
      <c r="R1892" s="14">
        <f>SUM(R1890:R1891)</f>
        <v>0</v>
      </c>
      <c r="S1892" s="9"/>
      <c r="T1892" s="9"/>
    </row>
    <row r="1893" spans="1:20" ht="15.75">
      <c r="A1893" s="44" t="s">
        <v>177</v>
      </c>
      <c r="B1893" s="44"/>
      <c r="C1893" s="44"/>
      <c r="D1893" s="44"/>
      <c r="E1893" s="44"/>
      <c r="F1893" s="44"/>
      <c r="G1893" s="44"/>
      <c r="H1893" s="44"/>
      <c r="I1893" s="44"/>
      <c r="J1893" s="44"/>
      <c r="K1893" s="44"/>
      <c r="L1893" s="44"/>
      <c r="M1893" s="44"/>
      <c r="N1893" s="44"/>
      <c r="O1893" s="44"/>
      <c r="P1893" s="44"/>
      <c r="Q1893" s="44"/>
      <c r="R1893" s="45"/>
      <c r="S1893" s="9"/>
      <c r="T1893" s="9"/>
    </row>
    <row r="1894" spans="1:20" ht="31.5">
      <c r="A1894" s="13">
        <f>A1891+1</f>
        <v>1526</v>
      </c>
      <c r="B1894" s="15" t="s">
        <v>1593</v>
      </c>
      <c r="C1894" s="13"/>
      <c r="D1894" s="13"/>
      <c r="E1894" s="11">
        <v>5051666.272941176</v>
      </c>
      <c r="F1894" s="11">
        <v>5051666.272941176</v>
      </c>
      <c r="G1894" s="11">
        <v>0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0</v>
      </c>
      <c r="Q1894" s="10">
        <v>0</v>
      </c>
      <c r="R1894" s="14">
        <v>0</v>
      </c>
      <c r="S1894" s="9"/>
      <c r="T1894" s="9"/>
    </row>
    <row r="1895" spans="1:20" ht="31.5">
      <c r="A1895" s="13">
        <f>A1894+1</f>
        <v>1527</v>
      </c>
      <c r="B1895" s="15" t="s">
        <v>1594</v>
      </c>
      <c r="C1895" s="13"/>
      <c r="D1895" s="13"/>
      <c r="E1895" s="11">
        <v>4393614.795294117</v>
      </c>
      <c r="F1895" s="11">
        <v>4393614.795294117</v>
      </c>
      <c r="G1895" s="11">
        <v>0</v>
      </c>
      <c r="H1895" s="11">
        <v>0</v>
      </c>
      <c r="I1895" s="11">
        <v>0</v>
      </c>
      <c r="J1895" s="11">
        <v>0</v>
      </c>
      <c r="K1895" s="11">
        <v>0</v>
      </c>
      <c r="L1895" s="11">
        <v>0</v>
      </c>
      <c r="M1895" s="11">
        <v>0</v>
      </c>
      <c r="N1895" s="11">
        <v>0</v>
      </c>
      <c r="O1895" s="11">
        <v>0</v>
      </c>
      <c r="P1895" s="11">
        <v>0</v>
      </c>
      <c r="Q1895" s="10">
        <v>0</v>
      </c>
      <c r="R1895" s="14">
        <v>0</v>
      </c>
      <c r="S1895" s="9"/>
      <c r="T1895" s="9"/>
    </row>
    <row r="1896" spans="1:20" ht="31.5">
      <c r="A1896" s="13">
        <f>A1895+1</f>
        <v>1528</v>
      </c>
      <c r="B1896" s="15" t="s">
        <v>1595</v>
      </c>
      <c r="C1896" s="13"/>
      <c r="D1896" s="13"/>
      <c r="E1896" s="11">
        <v>5704328.768627451</v>
      </c>
      <c r="F1896" s="11">
        <v>5704328.768627451</v>
      </c>
      <c r="G1896" s="11">
        <v>0</v>
      </c>
      <c r="H1896" s="11">
        <v>0</v>
      </c>
      <c r="I1896" s="11">
        <v>0</v>
      </c>
      <c r="J1896" s="11">
        <v>0</v>
      </c>
      <c r="K1896" s="11">
        <v>0</v>
      </c>
      <c r="L1896" s="11">
        <v>0</v>
      </c>
      <c r="M1896" s="11">
        <v>0</v>
      </c>
      <c r="N1896" s="11">
        <v>0</v>
      </c>
      <c r="O1896" s="11">
        <v>0</v>
      </c>
      <c r="P1896" s="11">
        <v>0</v>
      </c>
      <c r="Q1896" s="10">
        <v>0</v>
      </c>
      <c r="R1896" s="14">
        <v>0</v>
      </c>
      <c r="S1896" s="9"/>
      <c r="T1896" s="9"/>
    </row>
    <row r="1897" spans="1:20" ht="31.5">
      <c r="A1897" s="13">
        <f>A1896+1</f>
        <v>1529</v>
      </c>
      <c r="B1897" s="15" t="s">
        <v>1596</v>
      </c>
      <c r="C1897" s="13"/>
      <c r="D1897" s="13"/>
      <c r="E1897" s="11">
        <v>5373861.603921567</v>
      </c>
      <c r="F1897" s="11">
        <v>5373861.603921567</v>
      </c>
      <c r="G1897" s="11">
        <v>0</v>
      </c>
      <c r="H1897" s="11">
        <v>0</v>
      </c>
      <c r="I1897" s="11">
        <v>0</v>
      </c>
      <c r="J1897" s="11">
        <v>0</v>
      </c>
      <c r="K1897" s="11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0</v>
      </c>
      <c r="Q1897" s="10">
        <v>0</v>
      </c>
      <c r="R1897" s="14">
        <v>0</v>
      </c>
      <c r="S1897" s="9"/>
      <c r="T1897" s="9"/>
    </row>
    <row r="1898" spans="1:20" ht="15.75" customHeight="1">
      <c r="A1898" s="35" t="s">
        <v>29</v>
      </c>
      <c r="B1898" s="35"/>
      <c r="C1898" s="35"/>
      <c r="D1898" s="35"/>
      <c r="E1898" s="14">
        <f>SUM(E1894:E1897)</f>
        <v>20523471.44078431</v>
      </c>
      <c r="F1898" s="14">
        <f aca="true" t="shared" si="244" ref="F1898:R1898">SUM(F1894:F1897)</f>
        <v>20523471.44078431</v>
      </c>
      <c r="G1898" s="14">
        <f t="shared" si="244"/>
        <v>0</v>
      </c>
      <c r="H1898" s="14">
        <f t="shared" si="244"/>
        <v>0</v>
      </c>
      <c r="I1898" s="14">
        <f t="shared" si="244"/>
        <v>0</v>
      </c>
      <c r="J1898" s="14">
        <f t="shared" si="244"/>
        <v>0</v>
      </c>
      <c r="K1898" s="14">
        <f t="shared" si="244"/>
        <v>0</v>
      </c>
      <c r="L1898" s="14">
        <f t="shared" si="244"/>
        <v>0</v>
      </c>
      <c r="M1898" s="14">
        <f t="shared" si="244"/>
        <v>0</v>
      </c>
      <c r="N1898" s="14">
        <f t="shared" si="244"/>
        <v>0</v>
      </c>
      <c r="O1898" s="14">
        <f t="shared" si="244"/>
        <v>0</v>
      </c>
      <c r="P1898" s="14">
        <f t="shared" si="244"/>
        <v>0</v>
      </c>
      <c r="Q1898" s="14">
        <f t="shared" si="244"/>
        <v>0</v>
      </c>
      <c r="R1898" s="14">
        <f t="shared" si="244"/>
        <v>0</v>
      </c>
      <c r="S1898" s="9"/>
      <c r="T1898" s="9"/>
    </row>
    <row r="1899" spans="1:20" ht="15.75">
      <c r="A1899" s="44" t="s">
        <v>1606</v>
      </c>
      <c r="B1899" s="44"/>
      <c r="C1899" s="44"/>
      <c r="D1899" s="44"/>
      <c r="E1899" s="44"/>
      <c r="F1899" s="44"/>
      <c r="G1899" s="44"/>
      <c r="H1899" s="44"/>
      <c r="I1899" s="44"/>
      <c r="J1899" s="44"/>
      <c r="K1899" s="44"/>
      <c r="L1899" s="44"/>
      <c r="M1899" s="44"/>
      <c r="N1899" s="44"/>
      <c r="O1899" s="44"/>
      <c r="P1899" s="44"/>
      <c r="Q1899" s="44"/>
      <c r="R1899" s="45"/>
      <c r="S1899" s="9"/>
      <c r="T1899" s="9"/>
    </row>
    <row r="1900" spans="1:20" ht="31.5">
      <c r="A1900" s="13">
        <f>A1897+1</f>
        <v>1530</v>
      </c>
      <c r="B1900" s="15" t="s">
        <v>1607</v>
      </c>
      <c r="C1900" s="13"/>
      <c r="D1900" s="13"/>
      <c r="E1900" s="11">
        <v>8475329.9072549</v>
      </c>
      <c r="F1900" s="11">
        <v>5418069.166666666</v>
      </c>
      <c r="G1900" s="11">
        <v>0</v>
      </c>
      <c r="H1900" s="11">
        <v>0</v>
      </c>
      <c r="I1900" s="11">
        <v>493.4</v>
      </c>
      <c r="J1900" s="11">
        <v>1930021.1705882351</v>
      </c>
      <c r="K1900" s="11">
        <v>493</v>
      </c>
      <c r="L1900" s="11">
        <v>1127239.5699999998</v>
      </c>
      <c r="M1900" s="11">
        <v>0</v>
      </c>
      <c r="N1900" s="11">
        <v>0</v>
      </c>
      <c r="O1900" s="11">
        <v>0</v>
      </c>
      <c r="P1900" s="11">
        <v>0</v>
      </c>
      <c r="Q1900" s="10">
        <v>0</v>
      </c>
      <c r="R1900" s="14">
        <v>0</v>
      </c>
      <c r="S1900" s="9"/>
      <c r="T1900" s="9"/>
    </row>
    <row r="1901" spans="1:20" ht="31.5">
      <c r="A1901" s="13">
        <f>A1900+1</f>
        <v>1531</v>
      </c>
      <c r="B1901" s="15" t="s">
        <v>1608</v>
      </c>
      <c r="C1901" s="13"/>
      <c r="D1901" s="13"/>
      <c r="E1901" s="11">
        <v>1777428.755882353</v>
      </c>
      <c r="F1901" s="11">
        <v>1777428.755882353</v>
      </c>
      <c r="G1901" s="11">
        <v>0</v>
      </c>
      <c r="H1901" s="11">
        <v>0</v>
      </c>
      <c r="I1901" s="11">
        <v>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0">
        <v>0</v>
      </c>
      <c r="R1901" s="14">
        <v>0</v>
      </c>
      <c r="S1901" s="9"/>
      <c r="T1901" s="9"/>
    </row>
    <row r="1902" spans="1:20" ht="31.5">
      <c r="A1902" s="13">
        <f>A1901+1</f>
        <v>1532</v>
      </c>
      <c r="B1902" s="15" t="s">
        <v>1609</v>
      </c>
      <c r="C1902" s="13"/>
      <c r="D1902" s="13"/>
      <c r="E1902" s="11">
        <v>3307439.14945098</v>
      </c>
      <c r="F1902" s="11">
        <v>1057274.0647058825</v>
      </c>
      <c r="G1902" s="11">
        <v>0</v>
      </c>
      <c r="H1902" s="11">
        <v>0</v>
      </c>
      <c r="I1902" s="11">
        <v>269.8</v>
      </c>
      <c r="J1902" s="11">
        <v>1687379.6480392155</v>
      </c>
      <c r="K1902" s="11">
        <v>0</v>
      </c>
      <c r="L1902" s="11">
        <v>0</v>
      </c>
      <c r="M1902" s="11">
        <v>361.2</v>
      </c>
      <c r="N1902" s="11">
        <v>562785.4367058823</v>
      </c>
      <c r="O1902" s="11">
        <v>0</v>
      </c>
      <c r="P1902" s="11">
        <v>0</v>
      </c>
      <c r="Q1902" s="10">
        <v>0</v>
      </c>
      <c r="R1902" s="14">
        <v>0</v>
      </c>
      <c r="S1902" s="9"/>
      <c r="T1902" s="9"/>
    </row>
    <row r="1903" spans="1:20" ht="31.5">
      <c r="A1903" s="13">
        <f>A1902+1</f>
        <v>1533</v>
      </c>
      <c r="B1903" s="15" t="s">
        <v>1610</v>
      </c>
      <c r="C1903" s="13"/>
      <c r="D1903" s="13"/>
      <c r="E1903" s="11">
        <v>1573985.4705882347</v>
      </c>
      <c r="F1903" s="11">
        <v>449877.75098039216</v>
      </c>
      <c r="G1903" s="11">
        <v>0</v>
      </c>
      <c r="H1903" s="11">
        <v>0</v>
      </c>
      <c r="I1903" s="11">
        <v>269.8</v>
      </c>
      <c r="J1903" s="11">
        <v>600000.8137254901</v>
      </c>
      <c r="K1903" s="11">
        <v>0</v>
      </c>
      <c r="L1903" s="11">
        <v>0</v>
      </c>
      <c r="M1903" s="11">
        <v>367.4</v>
      </c>
      <c r="N1903" s="11">
        <v>524106.9058823524</v>
      </c>
      <c r="O1903" s="11">
        <v>0</v>
      </c>
      <c r="P1903" s="11">
        <v>0</v>
      </c>
      <c r="Q1903" s="10">
        <v>0</v>
      </c>
      <c r="R1903" s="14">
        <v>0</v>
      </c>
      <c r="S1903" s="9"/>
      <c r="T1903" s="9"/>
    </row>
    <row r="1904" spans="1:20" ht="15.75" customHeight="1">
      <c r="A1904" s="35" t="s">
        <v>29</v>
      </c>
      <c r="B1904" s="35"/>
      <c r="C1904" s="35"/>
      <c r="D1904" s="35"/>
      <c r="E1904" s="14">
        <f>SUM(E1900:E1903)</f>
        <v>15134183.283176469</v>
      </c>
      <c r="F1904" s="14">
        <f aca="true" t="shared" si="245" ref="F1904:R1904">SUM(F1900:F1903)</f>
        <v>8702649.738235293</v>
      </c>
      <c r="G1904" s="14">
        <f t="shared" si="245"/>
        <v>0</v>
      </c>
      <c r="H1904" s="14">
        <f t="shared" si="245"/>
        <v>0</v>
      </c>
      <c r="I1904" s="14">
        <f t="shared" si="245"/>
        <v>1033</v>
      </c>
      <c r="J1904" s="14">
        <f t="shared" si="245"/>
        <v>4217401.632352941</v>
      </c>
      <c r="K1904" s="14">
        <f t="shared" si="245"/>
        <v>493</v>
      </c>
      <c r="L1904" s="14">
        <f t="shared" si="245"/>
        <v>1127239.5699999998</v>
      </c>
      <c r="M1904" s="14">
        <f t="shared" si="245"/>
        <v>728.5999999999999</v>
      </c>
      <c r="N1904" s="14">
        <f t="shared" si="245"/>
        <v>1086892.3425882347</v>
      </c>
      <c r="O1904" s="14">
        <f t="shared" si="245"/>
        <v>0</v>
      </c>
      <c r="P1904" s="14">
        <f t="shared" si="245"/>
        <v>0</v>
      </c>
      <c r="Q1904" s="14">
        <f t="shared" si="245"/>
        <v>0</v>
      </c>
      <c r="R1904" s="14">
        <f t="shared" si="245"/>
        <v>0</v>
      </c>
      <c r="S1904" s="9"/>
      <c r="T1904" s="9"/>
    </row>
    <row r="1905" spans="1:20" ht="15.75">
      <c r="A1905" s="44" t="s">
        <v>178</v>
      </c>
      <c r="B1905" s="44"/>
      <c r="C1905" s="44"/>
      <c r="D1905" s="44"/>
      <c r="E1905" s="44"/>
      <c r="F1905" s="44"/>
      <c r="G1905" s="44"/>
      <c r="H1905" s="44"/>
      <c r="I1905" s="44"/>
      <c r="J1905" s="44"/>
      <c r="K1905" s="44"/>
      <c r="L1905" s="44"/>
      <c r="M1905" s="44"/>
      <c r="N1905" s="44"/>
      <c r="O1905" s="44"/>
      <c r="P1905" s="44"/>
      <c r="Q1905" s="44"/>
      <c r="R1905" s="45"/>
      <c r="S1905" s="9"/>
      <c r="T1905" s="9"/>
    </row>
    <row r="1906" spans="1:20" ht="47.25">
      <c r="A1906" s="13">
        <f>A1903+1</f>
        <v>1534</v>
      </c>
      <c r="B1906" s="15" t="s">
        <v>1572</v>
      </c>
      <c r="C1906" s="13"/>
      <c r="D1906" s="13"/>
      <c r="E1906" s="11">
        <v>5391900.909803921</v>
      </c>
      <c r="F1906" s="11">
        <v>3636375.919607843</v>
      </c>
      <c r="G1906" s="11">
        <v>0</v>
      </c>
      <c r="H1906" s="11">
        <v>0</v>
      </c>
      <c r="I1906" s="11">
        <v>789.4</v>
      </c>
      <c r="J1906" s="11">
        <v>1755524.990196078</v>
      </c>
      <c r="K1906" s="11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0</v>
      </c>
      <c r="Q1906" s="10">
        <v>0</v>
      </c>
      <c r="R1906" s="14">
        <v>0</v>
      </c>
      <c r="S1906" s="9"/>
      <c r="T1906" s="9"/>
    </row>
    <row r="1907" spans="1:20" ht="31.5">
      <c r="A1907" s="13">
        <f>A1906+1</f>
        <v>1535</v>
      </c>
      <c r="B1907" s="15" t="s">
        <v>1573</v>
      </c>
      <c r="C1907" s="13"/>
      <c r="D1907" s="13"/>
      <c r="E1907" s="11">
        <v>4152258.513725491</v>
      </c>
      <c r="F1907" s="11">
        <v>4004657.3372549023</v>
      </c>
      <c r="G1907" s="11">
        <v>0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1">
        <v>17.5</v>
      </c>
      <c r="N1907" s="11">
        <v>147601.17647058825</v>
      </c>
      <c r="O1907" s="11">
        <v>0</v>
      </c>
      <c r="P1907" s="11">
        <v>0</v>
      </c>
      <c r="Q1907" s="10">
        <v>0</v>
      </c>
      <c r="R1907" s="14">
        <v>0</v>
      </c>
      <c r="S1907" s="9"/>
      <c r="T1907" s="9"/>
    </row>
    <row r="1908" spans="1:20" ht="31.5">
      <c r="A1908" s="13">
        <f aca="true" t="shared" si="246" ref="A1908:A1925">A1907+1</f>
        <v>1536</v>
      </c>
      <c r="B1908" s="15" t="s">
        <v>1574</v>
      </c>
      <c r="C1908" s="13"/>
      <c r="D1908" s="13"/>
      <c r="E1908" s="11">
        <v>4042353.556862745</v>
      </c>
      <c r="F1908" s="11">
        <v>3923007.462745098</v>
      </c>
      <c r="G1908" s="11">
        <v>0</v>
      </c>
      <c r="H1908" s="11">
        <v>0</v>
      </c>
      <c r="I1908" s="11">
        <v>0</v>
      </c>
      <c r="J1908" s="11">
        <v>0</v>
      </c>
      <c r="K1908" s="11">
        <v>0</v>
      </c>
      <c r="L1908" s="11">
        <v>0</v>
      </c>
      <c r="M1908" s="11">
        <v>14.15</v>
      </c>
      <c r="N1908" s="11">
        <v>119346.09411764708</v>
      </c>
      <c r="O1908" s="11">
        <v>0</v>
      </c>
      <c r="P1908" s="11">
        <v>0</v>
      </c>
      <c r="Q1908" s="10">
        <v>0</v>
      </c>
      <c r="R1908" s="14">
        <v>0</v>
      </c>
      <c r="S1908" s="9"/>
      <c r="T1908" s="9"/>
    </row>
    <row r="1909" spans="1:20" ht="31.5">
      <c r="A1909" s="13">
        <f t="shared" si="246"/>
        <v>1537</v>
      </c>
      <c r="B1909" s="15" t="s">
        <v>1575</v>
      </c>
      <c r="C1909" s="13"/>
      <c r="D1909" s="13"/>
      <c r="E1909" s="11">
        <v>4093923.9764705882</v>
      </c>
      <c r="F1909" s="11">
        <v>3974577.882352941</v>
      </c>
      <c r="G1909" s="11">
        <v>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14.15</v>
      </c>
      <c r="N1909" s="11">
        <v>119346.09411764708</v>
      </c>
      <c r="O1909" s="11">
        <v>0</v>
      </c>
      <c r="P1909" s="11">
        <v>0</v>
      </c>
      <c r="Q1909" s="10">
        <v>0</v>
      </c>
      <c r="R1909" s="14">
        <v>0</v>
      </c>
      <c r="S1909" s="9"/>
      <c r="T1909" s="9"/>
    </row>
    <row r="1910" spans="1:20" ht="31.5">
      <c r="A1910" s="13">
        <f t="shared" si="246"/>
        <v>1538</v>
      </c>
      <c r="B1910" s="15" t="s">
        <v>1576</v>
      </c>
      <c r="C1910" s="13"/>
      <c r="D1910" s="13"/>
      <c r="E1910" s="11">
        <v>4338359.282352942</v>
      </c>
      <c r="F1910" s="11">
        <v>3984116.45882353</v>
      </c>
      <c r="G1910" s="11">
        <v>0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42</v>
      </c>
      <c r="N1910" s="11">
        <v>354242.8235294118</v>
      </c>
      <c r="O1910" s="11">
        <v>0</v>
      </c>
      <c r="P1910" s="11">
        <v>0</v>
      </c>
      <c r="Q1910" s="10">
        <v>0</v>
      </c>
      <c r="R1910" s="14">
        <v>0</v>
      </c>
      <c r="S1910" s="9"/>
      <c r="T1910" s="9"/>
    </row>
    <row r="1911" spans="1:20" ht="31.5">
      <c r="A1911" s="13">
        <f t="shared" si="246"/>
        <v>1539</v>
      </c>
      <c r="B1911" s="15" t="s">
        <v>1577</v>
      </c>
      <c r="C1911" s="13"/>
      <c r="D1911" s="13"/>
      <c r="E1911" s="11">
        <v>8443076.833333334</v>
      </c>
      <c r="F1911" s="11">
        <v>1863477.1627450981</v>
      </c>
      <c r="G1911" s="11">
        <v>0</v>
      </c>
      <c r="H1911" s="11">
        <v>0</v>
      </c>
      <c r="I1911" s="11">
        <v>1560</v>
      </c>
      <c r="J1911" s="11">
        <v>6102215.294117647</v>
      </c>
      <c r="K1911" s="11">
        <v>0</v>
      </c>
      <c r="L1911" s="11">
        <v>0</v>
      </c>
      <c r="M1911" s="11">
        <v>56.6</v>
      </c>
      <c r="N1911" s="11">
        <v>477384.3764705883</v>
      </c>
      <c r="O1911" s="11">
        <v>0</v>
      </c>
      <c r="P1911" s="11">
        <v>0</v>
      </c>
      <c r="Q1911" s="10">
        <v>0</v>
      </c>
      <c r="R1911" s="14">
        <v>0</v>
      </c>
      <c r="S1911" s="9"/>
      <c r="T1911" s="9"/>
    </row>
    <row r="1912" spans="1:20" ht="31.5">
      <c r="A1912" s="13">
        <f t="shared" si="246"/>
        <v>1540</v>
      </c>
      <c r="B1912" s="15" t="s">
        <v>1578</v>
      </c>
      <c r="C1912" s="13"/>
      <c r="D1912" s="13"/>
      <c r="E1912" s="11">
        <v>694315.9341176471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1">
        <v>82.32</v>
      </c>
      <c r="N1912" s="11">
        <v>694315.9341176471</v>
      </c>
      <c r="O1912" s="11">
        <v>0</v>
      </c>
      <c r="P1912" s="11">
        <v>0</v>
      </c>
      <c r="Q1912" s="10">
        <v>0</v>
      </c>
      <c r="R1912" s="14">
        <v>0</v>
      </c>
      <c r="S1912" s="9"/>
      <c r="T1912" s="9"/>
    </row>
    <row r="1913" spans="1:20" ht="31.5">
      <c r="A1913" s="13">
        <f t="shared" si="246"/>
        <v>1541</v>
      </c>
      <c r="B1913" s="15" t="s">
        <v>2189</v>
      </c>
      <c r="C1913" s="13"/>
      <c r="D1913" s="13"/>
      <c r="E1913" s="11">
        <v>9275399.96980392</v>
      </c>
      <c r="F1913" s="11">
        <v>7489855.133333333</v>
      </c>
      <c r="G1913" s="11">
        <v>0</v>
      </c>
      <c r="H1913" s="11">
        <v>0</v>
      </c>
      <c r="I1913" s="11">
        <v>395.5</v>
      </c>
      <c r="J1913" s="11">
        <v>1548708.2058823528</v>
      </c>
      <c r="K1913" s="11">
        <v>0</v>
      </c>
      <c r="L1913" s="11">
        <v>0</v>
      </c>
      <c r="M1913" s="11">
        <v>28.08</v>
      </c>
      <c r="N1913" s="11">
        <v>236836.63058823533</v>
      </c>
      <c r="O1913" s="11">
        <v>0</v>
      </c>
      <c r="P1913" s="11">
        <v>0</v>
      </c>
      <c r="Q1913" s="10">
        <v>0</v>
      </c>
      <c r="R1913" s="14">
        <v>0</v>
      </c>
      <c r="S1913" s="9"/>
      <c r="T1913" s="9"/>
    </row>
    <row r="1914" spans="1:20" ht="31.5">
      <c r="A1914" s="13">
        <f t="shared" si="246"/>
        <v>1542</v>
      </c>
      <c r="B1914" s="15" t="s">
        <v>2190</v>
      </c>
      <c r="C1914" s="13"/>
      <c r="D1914" s="13"/>
      <c r="E1914" s="11">
        <v>1462748.3129411768</v>
      </c>
      <c r="F1914" s="11">
        <v>1098384.265882353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43.2</v>
      </c>
      <c r="N1914" s="11">
        <v>364364.04705882363</v>
      </c>
      <c r="O1914" s="11">
        <v>0</v>
      </c>
      <c r="P1914" s="11">
        <v>0</v>
      </c>
      <c r="Q1914" s="10">
        <v>0</v>
      </c>
      <c r="R1914" s="14">
        <v>0</v>
      </c>
      <c r="S1914" s="9"/>
      <c r="T1914" s="9"/>
    </row>
    <row r="1915" spans="1:20" ht="31.5">
      <c r="A1915" s="13">
        <f t="shared" si="246"/>
        <v>1543</v>
      </c>
      <c r="B1915" s="15" t="s">
        <v>2191</v>
      </c>
      <c r="C1915" s="13"/>
      <c r="D1915" s="13"/>
      <c r="E1915" s="11">
        <v>5981770.591372549</v>
      </c>
      <c r="F1915" s="11">
        <v>5639673.236078431</v>
      </c>
      <c r="G1915" s="11">
        <v>0</v>
      </c>
      <c r="H1915" s="11">
        <v>0</v>
      </c>
      <c r="I1915" s="11">
        <v>0</v>
      </c>
      <c r="J1915" s="11">
        <v>0</v>
      </c>
      <c r="K1915" s="11">
        <v>0</v>
      </c>
      <c r="L1915" s="11">
        <v>0</v>
      </c>
      <c r="M1915" s="11">
        <v>40.56</v>
      </c>
      <c r="N1915" s="11">
        <v>342097.3552941177</v>
      </c>
      <c r="O1915" s="11">
        <v>0</v>
      </c>
      <c r="P1915" s="11">
        <v>0</v>
      </c>
      <c r="Q1915" s="10">
        <v>0</v>
      </c>
      <c r="R1915" s="14">
        <v>0</v>
      </c>
      <c r="S1915" s="9"/>
      <c r="T1915" s="9"/>
    </row>
    <row r="1916" spans="1:20" ht="31.5">
      <c r="A1916" s="13">
        <f t="shared" si="246"/>
        <v>1544</v>
      </c>
      <c r="B1916" s="15" t="s">
        <v>2192</v>
      </c>
      <c r="C1916" s="13"/>
      <c r="D1916" s="13"/>
      <c r="E1916" s="11">
        <v>3620749.6911764704</v>
      </c>
      <c r="F1916" s="11">
        <v>1942105.7411764706</v>
      </c>
      <c r="G1916" s="11">
        <v>0</v>
      </c>
      <c r="H1916" s="11">
        <v>0</v>
      </c>
      <c r="I1916" s="11">
        <v>395.5</v>
      </c>
      <c r="J1916" s="11">
        <v>1547068.044117647</v>
      </c>
      <c r="K1916" s="11">
        <v>0</v>
      </c>
      <c r="L1916" s="11">
        <v>0</v>
      </c>
      <c r="M1916" s="11">
        <v>15.6</v>
      </c>
      <c r="N1916" s="11">
        <v>131575.90588235296</v>
      </c>
      <c r="O1916" s="11">
        <v>0</v>
      </c>
      <c r="P1916" s="11">
        <v>0</v>
      </c>
      <c r="Q1916" s="10">
        <v>0</v>
      </c>
      <c r="R1916" s="14">
        <v>0</v>
      </c>
      <c r="S1916" s="9"/>
      <c r="T1916" s="9"/>
    </row>
    <row r="1917" spans="1:20" ht="31.5">
      <c r="A1917" s="13">
        <f t="shared" si="246"/>
        <v>1545</v>
      </c>
      <c r="B1917" s="15" t="s">
        <v>1579</v>
      </c>
      <c r="C1917" s="13"/>
      <c r="D1917" s="13"/>
      <c r="E1917" s="11">
        <v>4280805.840098039</v>
      </c>
      <c r="F1917" s="11">
        <v>4198258.898921569</v>
      </c>
      <c r="G1917" s="11">
        <v>0</v>
      </c>
      <c r="H1917" s="11">
        <v>0</v>
      </c>
      <c r="I1917" s="11">
        <v>39</v>
      </c>
      <c r="J1917" s="11">
        <v>82546.94117647059</v>
      </c>
      <c r="K1917" s="11">
        <v>0</v>
      </c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0">
        <v>0</v>
      </c>
      <c r="R1917" s="14">
        <v>0</v>
      </c>
      <c r="S1917" s="9"/>
      <c r="T1917" s="9"/>
    </row>
    <row r="1918" spans="1:20" ht="31.5">
      <c r="A1918" s="13">
        <f t="shared" si="246"/>
        <v>1546</v>
      </c>
      <c r="B1918" s="15" t="s">
        <v>1580</v>
      </c>
      <c r="C1918" s="13"/>
      <c r="D1918" s="13"/>
      <c r="E1918" s="11">
        <v>2862666.6444117646</v>
      </c>
      <c r="F1918" s="11">
        <v>2655316.879705882</v>
      </c>
      <c r="G1918" s="11">
        <v>0</v>
      </c>
      <c r="H1918" s="11">
        <v>0</v>
      </c>
      <c r="I1918" s="11">
        <v>35.8</v>
      </c>
      <c r="J1918" s="11">
        <v>75773.8588235294</v>
      </c>
      <c r="K1918" s="11">
        <v>0</v>
      </c>
      <c r="L1918" s="11">
        <v>0</v>
      </c>
      <c r="M1918" s="11">
        <v>15.6</v>
      </c>
      <c r="N1918" s="11">
        <v>131575.90588235296</v>
      </c>
      <c r="O1918" s="11">
        <v>0</v>
      </c>
      <c r="P1918" s="11">
        <v>0</v>
      </c>
      <c r="Q1918" s="10">
        <v>0</v>
      </c>
      <c r="R1918" s="14">
        <v>0</v>
      </c>
      <c r="S1918" s="9"/>
      <c r="T1918" s="9"/>
    </row>
    <row r="1919" spans="1:20" ht="31.5">
      <c r="A1919" s="13">
        <f t="shared" si="246"/>
        <v>1547</v>
      </c>
      <c r="B1919" s="15" t="s">
        <v>1581</v>
      </c>
      <c r="C1919" s="13"/>
      <c r="D1919" s="13"/>
      <c r="E1919" s="11">
        <v>5010100.825980391</v>
      </c>
      <c r="F1919" s="11">
        <v>4663861.049509803</v>
      </c>
      <c r="G1919" s="11">
        <v>0</v>
      </c>
      <c r="H1919" s="11">
        <v>0</v>
      </c>
      <c r="I1919" s="11">
        <v>34.7</v>
      </c>
      <c r="J1919" s="11">
        <v>73445.61176470589</v>
      </c>
      <c r="K1919" s="11">
        <v>0</v>
      </c>
      <c r="L1919" s="11">
        <v>0</v>
      </c>
      <c r="M1919" s="11">
        <v>13.52</v>
      </c>
      <c r="N1919" s="11">
        <v>272794.1647058824</v>
      </c>
      <c r="O1919" s="11">
        <v>0</v>
      </c>
      <c r="P1919" s="11">
        <v>0</v>
      </c>
      <c r="Q1919" s="10">
        <v>0</v>
      </c>
      <c r="R1919" s="14">
        <v>0</v>
      </c>
      <c r="S1919" s="9"/>
      <c r="T1919" s="9"/>
    </row>
    <row r="1920" spans="1:20" ht="31.5">
      <c r="A1920" s="13">
        <f>A1919+1</f>
        <v>1548</v>
      </c>
      <c r="B1920" s="15" t="s">
        <v>1582</v>
      </c>
      <c r="C1920" s="13"/>
      <c r="D1920" s="13"/>
      <c r="E1920" s="11">
        <v>2507615.7547058826</v>
      </c>
      <c r="F1920" s="11">
        <v>2393583.3029411766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13.52</v>
      </c>
      <c r="N1920" s="11">
        <v>114032.4517647059</v>
      </c>
      <c r="O1920" s="11">
        <v>0</v>
      </c>
      <c r="P1920" s="11">
        <v>0</v>
      </c>
      <c r="Q1920" s="10">
        <v>0</v>
      </c>
      <c r="R1920" s="14">
        <v>0</v>
      </c>
      <c r="S1920" s="9"/>
      <c r="T1920" s="9"/>
    </row>
    <row r="1921" spans="1:20" ht="31.5">
      <c r="A1921" s="13">
        <f t="shared" si="246"/>
        <v>1549</v>
      </c>
      <c r="B1921" s="15" t="s">
        <v>1583</v>
      </c>
      <c r="C1921" s="13"/>
      <c r="D1921" s="13"/>
      <c r="E1921" s="11">
        <v>8542135.94117647</v>
      </c>
      <c r="F1921" s="11">
        <v>8083307.14117647</v>
      </c>
      <c r="G1921" s="11">
        <v>0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11">
        <v>54.4</v>
      </c>
      <c r="N1921" s="11">
        <v>458828.80000000005</v>
      </c>
      <c r="O1921" s="11">
        <v>0</v>
      </c>
      <c r="P1921" s="11">
        <v>0</v>
      </c>
      <c r="Q1921" s="10">
        <v>0</v>
      </c>
      <c r="R1921" s="14">
        <v>0</v>
      </c>
      <c r="S1921" s="9"/>
      <c r="T1921" s="9"/>
    </row>
    <row r="1922" spans="1:20" ht="31.5">
      <c r="A1922" s="13">
        <f t="shared" si="246"/>
        <v>1550</v>
      </c>
      <c r="B1922" s="15" t="s">
        <v>1584</v>
      </c>
      <c r="C1922" s="13"/>
      <c r="D1922" s="13"/>
      <c r="E1922" s="11">
        <v>5394589.639215686</v>
      </c>
      <c r="F1922" s="11">
        <v>4869972.88627451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62.2</v>
      </c>
      <c r="N1922" s="11">
        <v>524616.7529411766</v>
      </c>
      <c r="O1922" s="11">
        <v>0</v>
      </c>
      <c r="P1922" s="11">
        <v>0</v>
      </c>
      <c r="Q1922" s="10">
        <v>0</v>
      </c>
      <c r="R1922" s="14">
        <v>0</v>
      </c>
      <c r="S1922" s="9"/>
      <c r="T1922" s="9"/>
    </row>
    <row r="1923" spans="1:20" ht="31.5">
      <c r="A1923" s="13">
        <f t="shared" si="246"/>
        <v>1551</v>
      </c>
      <c r="B1923" s="15" t="s">
        <v>1585</v>
      </c>
      <c r="C1923" s="13"/>
      <c r="D1923" s="13"/>
      <c r="E1923" s="11">
        <v>724789.0509803921</v>
      </c>
      <c r="F1923" s="11">
        <v>724789.0509803921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0</v>
      </c>
      <c r="M1923" s="11">
        <v>0</v>
      </c>
      <c r="N1923" s="11">
        <v>0</v>
      </c>
      <c r="O1923" s="11">
        <v>0</v>
      </c>
      <c r="P1923" s="11">
        <v>0</v>
      </c>
      <c r="Q1923" s="10">
        <v>0</v>
      </c>
      <c r="R1923" s="14">
        <v>0</v>
      </c>
      <c r="S1923" s="9"/>
      <c r="T1923" s="9"/>
    </row>
    <row r="1924" spans="1:20" ht="31.5">
      <c r="A1924" s="13">
        <f t="shared" si="246"/>
        <v>1552</v>
      </c>
      <c r="B1924" s="15" t="s">
        <v>1586</v>
      </c>
      <c r="C1924" s="13"/>
      <c r="D1924" s="13"/>
      <c r="E1924" s="11">
        <v>4223075.0899215685</v>
      </c>
      <c r="F1924" s="11">
        <v>3232700.065098039</v>
      </c>
      <c r="G1924" s="11">
        <v>0</v>
      </c>
      <c r="H1924" s="11">
        <v>0</v>
      </c>
      <c r="I1924" s="11">
        <v>0</v>
      </c>
      <c r="J1924" s="11">
        <v>0</v>
      </c>
      <c r="K1924" s="11">
        <v>369.4</v>
      </c>
      <c r="L1924" s="11">
        <v>844629.4059999998</v>
      </c>
      <c r="M1924" s="11">
        <v>17.28</v>
      </c>
      <c r="N1924" s="11">
        <v>145745.61882352945</v>
      </c>
      <c r="O1924" s="11">
        <v>0</v>
      </c>
      <c r="P1924" s="11">
        <v>0</v>
      </c>
      <c r="Q1924" s="10">
        <v>0</v>
      </c>
      <c r="R1924" s="14">
        <v>0</v>
      </c>
      <c r="S1924" s="9"/>
      <c r="T1924" s="9"/>
    </row>
    <row r="1925" spans="1:20" ht="31.5">
      <c r="A1925" s="13">
        <f t="shared" si="246"/>
        <v>1553</v>
      </c>
      <c r="B1925" s="15" t="s">
        <v>1968</v>
      </c>
      <c r="C1925" s="13"/>
      <c r="D1925" s="13"/>
      <c r="E1925" s="11">
        <v>9135422.647058824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0</v>
      </c>
      <c r="M1925" s="11">
        <v>2058</v>
      </c>
      <c r="N1925" s="11">
        <v>9135422.647058824</v>
      </c>
      <c r="O1925" s="11">
        <v>0</v>
      </c>
      <c r="P1925" s="11">
        <v>0</v>
      </c>
      <c r="Q1925" s="10">
        <v>0</v>
      </c>
      <c r="R1925" s="14">
        <v>0</v>
      </c>
      <c r="S1925" s="9"/>
      <c r="T1925" s="9"/>
    </row>
    <row r="1926" spans="1:20" ht="15.75" customHeight="1">
      <c r="A1926" s="35" t="s">
        <v>29</v>
      </c>
      <c r="B1926" s="35"/>
      <c r="C1926" s="35"/>
      <c r="D1926" s="35"/>
      <c r="E1926" s="14">
        <f aca="true" t="shared" si="247" ref="E1926:R1926">SUM(E1906:E1925)</f>
        <v>94178059.00550981</v>
      </c>
      <c r="F1926" s="14">
        <f t="shared" si="247"/>
        <v>68378019.87460783</v>
      </c>
      <c r="G1926" s="14">
        <f t="shared" si="247"/>
        <v>0</v>
      </c>
      <c r="H1926" s="14">
        <f t="shared" si="247"/>
        <v>0</v>
      </c>
      <c r="I1926" s="14">
        <f t="shared" si="247"/>
        <v>3249.9</v>
      </c>
      <c r="J1926" s="14">
        <f t="shared" si="247"/>
        <v>11185282.94607843</v>
      </c>
      <c r="K1926" s="14">
        <f t="shared" si="247"/>
        <v>369.4</v>
      </c>
      <c r="L1926" s="14">
        <f t="shared" si="247"/>
        <v>844629.4059999998</v>
      </c>
      <c r="M1926" s="14">
        <f t="shared" si="247"/>
        <v>2588.68</v>
      </c>
      <c r="N1926" s="14">
        <f t="shared" si="247"/>
        <v>13770126.77882353</v>
      </c>
      <c r="O1926" s="14">
        <f t="shared" si="247"/>
        <v>0</v>
      </c>
      <c r="P1926" s="14">
        <f t="shared" si="247"/>
        <v>0</v>
      </c>
      <c r="Q1926" s="14">
        <f t="shared" si="247"/>
        <v>0</v>
      </c>
      <c r="R1926" s="14">
        <f t="shared" si="247"/>
        <v>0</v>
      </c>
      <c r="S1926" s="9"/>
      <c r="T1926" s="9"/>
    </row>
    <row r="1927" spans="1:20" ht="15.75">
      <c r="A1927" s="44" t="s">
        <v>179</v>
      </c>
      <c r="B1927" s="44"/>
      <c r="C1927" s="44"/>
      <c r="D1927" s="44"/>
      <c r="E1927" s="44"/>
      <c r="F1927" s="44"/>
      <c r="G1927" s="44"/>
      <c r="H1927" s="44"/>
      <c r="I1927" s="44"/>
      <c r="J1927" s="44"/>
      <c r="K1927" s="44"/>
      <c r="L1927" s="44"/>
      <c r="M1927" s="44"/>
      <c r="N1927" s="44"/>
      <c r="O1927" s="44"/>
      <c r="P1927" s="44"/>
      <c r="Q1927" s="44"/>
      <c r="R1927" s="45"/>
      <c r="S1927" s="9"/>
      <c r="T1927" s="9"/>
    </row>
    <row r="1928" spans="1:20" ht="31.5">
      <c r="A1928" s="13">
        <f>A1925+1</f>
        <v>1554</v>
      </c>
      <c r="B1928" s="15" t="s">
        <v>1601</v>
      </c>
      <c r="C1928" s="13"/>
      <c r="D1928" s="13"/>
      <c r="E1928" s="11">
        <v>3927323.176470588</v>
      </c>
      <c r="F1928" s="11">
        <v>0</v>
      </c>
      <c r="G1928" s="11">
        <v>0</v>
      </c>
      <c r="H1928" s="11">
        <v>0</v>
      </c>
      <c r="I1928" s="11">
        <v>1004</v>
      </c>
      <c r="J1928" s="11">
        <v>3927323.176470588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0</v>
      </c>
      <c r="Q1928" s="10">
        <v>0</v>
      </c>
      <c r="R1928" s="14">
        <v>0</v>
      </c>
      <c r="S1928" s="9"/>
      <c r="T1928" s="9"/>
    </row>
    <row r="1929" spans="1:20" ht="31.5">
      <c r="A1929" s="13">
        <f>A1928+1</f>
        <v>1555</v>
      </c>
      <c r="B1929" s="15" t="s">
        <v>1602</v>
      </c>
      <c r="C1929" s="13"/>
      <c r="D1929" s="13"/>
      <c r="E1929" s="11">
        <v>1824336.6859411763</v>
      </c>
      <c r="F1929" s="11">
        <v>288501.35294117645</v>
      </c>
      <c r="G1929" s="11">
        <v>0</v>
      </c>
      <c r="H1929" s="11">
        <v>0</v>
      </c>
      <c r="I1929" s="11">
        <v>0</v>
      </c>
      <c r="J1929" s="11">
        <v>0</v>
      </c>
      <c r="K1929" s="11">
        <v>671.7</v>
      </c>
      <c r="L1929" s="11">
        <v>1535835.3329999999</v>
      </c>
      <c r="M1929" s="11">
        <v>0</v>
      </c>
      <c r="N1929" s="11">
        <v>0</v>
      </c>
      <c r="O1929" s="11">
        <v>0</v>
      </c>
      <c r="P1929" s="11">
        <v>0</v>
      </c>
      <c r="Q1929" s="10">
        <v>0</v>
      </c>
      <c r="R1929" s="14">
        <v>0</v>
      </c>
      <c r="S1929" s="9"/>
      <c r="T1929" s="9"/>
    </row>
    <row r="1930" spans="1:20" ht="31.5">
      <c r="A1930" s="13">
        <f aca="true" t="shared" si="248" ref="A1930:A1939">A1929+1</f>
        <v>1556</v>
      </c>
      <c r="B1930" s="15" t="s">
        <v>2193</v>
      </c>
      <c r="C1930" s="13"/>
      <c r="D1930" s="13"/>
      <c r="E1930" s="11">
        <v>14112922.666666668</v>
      </c>
      <c r="F1930" s="11">
        <v>10983581.490196079</v>
      </c>
      <c r="G1930" s="11">
        <v>0</v>
      </c>
      <c r="H1930" s="11">
        <v>0</v>
      </c>
      <c r="I1930" s="11">
        <v>800</v>
      </c>
      <c r="J1930" s="11">
        <v>3129341.176470588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0">
        <v>0</v>
      </c>
      <c r="R1930" s="14">
        <v>0</v>
      </c>
      <c r="S1930" s="9"/>
      <c r="T1930" s="9"/>
    </row>
    <row r="1931" spans="1:20" ht="31.5">
      <c r="A1931" s="13">
        <f t="shared" si="248"/>
        <v>1557</v>
      </c>
      <c r="B1931" s="15" t="s">
        <v>2194</v>
      </c>
      <c r="C1931" s="13"/>
      <c r="D1931" s="13"/>
      <c r="E1931" s="11">
        <v>10859836.701960783</v>
      </c>
      <c r="F1931" s="11">
        <v>8512830.819607843</v>
      </c>
      <c r="G1931" s="11">
        <v>0</v>
      </c>
      <c r="H1931" s="11">
        <v>0</v>
      </c>
      <c r="I1931" s="11">
        <v>600</v>
      </c>
      <c r="J1931" s="11">
        <v>2347005.882352941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0</v>
      </c>
      <c r="Q1931" s="10">
        <v>0</v>
      </c>
      <c r="R1931" s="14">
        <v>0</v>
      </c>
      <c r="S1931" s="9"/>
      <c r="T1931" s="9"/>
    </row>
    <row r="1932" spans="1:20" ht="31.5">
      <c r="A1932" s="13">
        <f t="shared" si="248"/>
        <v>1558</v>
      </c>
      <c r="B1932" s="15" t="s">
        <v>2195</v>
      </c>
      <c r="C1932" s="13"/>
      <c r="D1932" s="13"/>
      <c r="E1932" s="11">
        <v>15512842.690196078</v>
      </c>
      <c r="F1932" s="11">
        <v>12187917.690196078</v>
      </c>
      <c r="G1932" s="11">
        <v>0</v>
      </c>
      <c r="H1932" s="11">
        <v>0</v>
      </c>
      <c r="I1932" s="11">
        <v>850</v>
      </c>
      <c r="J1932" s="11">
        <v>3324925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0</v>
      </c>
      <c r="Q1932" s="10">
        <v>0</v>
      </c>
      <c r="R1932" s="14">
        <v>0</v>
      </c>
      <c r="S1932" s="9"/>
      <c r="T1932" s="9"/>
    </row>
    <row r="1933" spans="1:20" ht="31.5">
      <c r="A1933" s="13">
        <f t="shared" si="248"/>
        <v>1559</v>
      </c>
      <c r="B1933" s="15" t="s">
        <v>2196</v>
      </c>
      <c r="C1933" s="13"/>
      <c r="D1933" s="13"/>
      <c r="E1933" s="11">
        <v>8031671.158823529</v>
      </c>
      <c r="F1933" s="11">
        <v>6369208.658823529</v>
      </c>
      <c r="G1933" s="11">
        <v>0</v>
      </c>
      <c r="H1933" s="11">
        <v>0</v>
      </c>
      <c r="I1933" s="11">
        <v>425</v>
      </c>
      <c r="J1933" s="11">
        <v>1662462.5</v>
      </c>
      <c r="K1933" s="11">
        <v>0</v>
      </c>
      <c r="L1933" s="11">
        <v>0</v>
      </c>
      <c r="M1933" s="11">
        <v>0</v>
      </c>
      <c r="N1933" s="11">
        <v>0</v>
      </c>
      <c r="O1933" s="11">
        <v>0</v>
      </c>
      <c r="P1933" s="11">
        <v>0</v>
      </c>
      <c r="Q1933" s="10">
        <v>0</v>
      </c>
      <c r="R1933" s="14">
        <v>0</v>
      </c>
      <c r="S1933" s="9"/>
      <c r="T1933" s="9"/>
    </row>
    <row r="1934" spans="1:20" ht="15.75">
      <c r="A1934" s="13">
        <f t="shared" si="248"/>
        <v>1560</v>
      </c>
      <c r="B1934" s="15" t="s">
        <v>1588</v>
      </c>
      <c r="C1934" s="13"/>
      <c r="D1934" s="13"/>
      <c r="E1934" s="11">
        <v>3146950.25</v>
      </c>
      <c r="F1934" s="11">
        <v>1946065.5735294118</v>
      </c>
      <c r="G1934" s="11">
        <v>0</v>
      </c>
      <c r="H1934" s="11">
        <v>0</v>
      </c>
      <c r="I1934" s="11">
        <v>307</v>
      </c>
      <c r="J1934" s="11">
        <v>1200884.6764705882</v>
      </c>
      <c r="K1934" s="11">
        <v>0</v>
      </c>
      <c r="L1934" s="11">
        <v>0</v>
      </c>
      <c r="M1934" s="11">
        <v>0</v>
      </c>
      <c r="N1934" s="11">
        <v>0</v>
      </c>
      <c r="O1934" s="11">
        <v>0</v>
      </c>
      <c r="P1934" s="11">
        <v>0</v>
      </c>
      <c r="Q1934" s="10">
        <v>0</v>
      </c>
      <c r="R1934" s="14">
        <v>0</v>
      </c>
      <c r="S1934" s="9"/>
      <c r="T1934" s="9"/>
    </row>
    <row r="1935" spans="1:20" ht="15.75">
      <c r="A1935" s="13">
        <f t="shared" si="248"/>
        <v>1561</v>
      </c>
      <c r="B1935" s="15" t="s">
        <v>1589</v>
      </c>
      <c r="C1935" s="13"/>
      <c r="D1935" s="13"/>
      <c r="E1935" s="11">
        <v>2122699.2578431373</v>
      </c>
      <c r="F1935" s="11">
        <v>2122699.2578431373</v>
      </c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0</v>
      </c>
      <c r="Q1935" s="10">
        <v>0</v>
      </c>
      <c r="R1935" s="14">
        <v>0</v>
      </c>
      <c r="S1935" s="9"/>
      <c r="T1935" s="9"/>
    </row>
    <row r="1936" spans="1:20" ht="15.75">
      <c r="A1936" s="13">
        <f t="shared" si="248"/>
        <v>1562</v>
      </c>
      <c r="B1936" s="15" t="s">
        <v>1919</v>
      </c>
      <c r="C1936" s="13"/>
      <c r="D1936" s="13"/>
      <c r="E1936" s="11">
        <v>40761843.09430196</v>
      </c>
      <c r="F1936" s="11">
        <v>19991256.32450981</v>
      </c>
      <c r="G1936" s="11">
        <v>0</v>
      </c>
      <c r="H1936" s="11">
        <v>0</v>
      </c>
      <c r="I1936" s="11">
        <v>931</v>
      </c>
      <c r="J1936" s="11">
        <v>5542733.583333332</v>
      </c>
      <c r="K1936" s="11">
        <v>801.5</v>
      </c>
      <c r="L1936" s="11">
        <v>1832621.7349999999</v>
      </c>
      <c r="M1936" s="11">
        <v>2161.28</v>
      </c>
      <c r="N1936" s="11">
        <v>12100581.541458823</v>
      </c>
      <c r="O1936" s="11">
        <v>160</v>
      </c>
      <c r="P1936" s="11">
        <v>339406.4</v>
      </c>
      <c r="Q1936" s="10">
        <v>1</v>
      </c>
      <c r="R1936" s="14">
        <v>955243.51</v>
      </c>
      <c r="S1936" s="9"/>
      <c r="T1936" s="9"/>
    </row>
    <row r="1937" spans="1:20" ht="15.75">
      <c r="A1937" s="13">
        <f t="shared" si="248"/>
        <v>1563</v>
      </c>
      <c r="B1937" s="15" t="s">
        <v>1587</v>
      </c>
      <c r="C1937" s="13"/>
      <c r="D1937" s="13"/>
      <c r="E1937" s="11">
        <v>863573.8725490196</v>
      </c>
      <c r="F1937" s="11">
        <v>0</v>
      </c>
      <c r="G1937" s="11">
        <v>0</v>
      </c>
      <c r="H1937" s="11">
        <v>0</v>
      </c>
      <c r="I1937" s="11">
        <v>385</v>
      </c>
      <c r="J1937" s="11">
        <v>863573.8725490196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0">
        <v>0</v>
      </c>
      <c r="R1937" s="14">
        <v>0</v>
      </c>
      <c r="S1937" s="9"/>
      <c r="T1937" s="9"/>
    </row>
    <row r="1938" spans="1:20" ht="31.5">
      <c r="A1938" s="13">
        <f t="shared" si="248"/>
        <v>1564</v>
      </c>
      <c r="B1938" s="15" t="s">
        <v>1970</v>
      </c>
      <c r="C1938" s="13"/>
      <c r="D1938" s="13"/>
      <c r="E1938" s="11">
        <v>7922745.651235294</v>
      </c>
      <c r="F1938" s="11">
        <v>0</v>
      </c>
      <c r="G1938" s="11">
        <v>0</v>
      </c>
      <c r="H1938" s="11">
        <v>0</v>
      </c>
      <c r="I1938" s="11">
        <v>939.69</v>
      </c>
      <c r="J1938" s="11">
        <v>3675763.262647059</v>
      </c>
      <c r="K1938" s="11">
        <v>0</v>
      </c>
      <c r="L1938" s="11">
        <v>0</v>
      </c>
      <c r="M1938" s="11">
        <v>2302.8</v>
      </c>
      <c r="N1938" s="11">
        <v>4003034.038588235</v>
      </c>
      <c r="O1938" s="11">
        <v>115</v>
      </c>
      <c r="P1938" s="11">
        <v>243948.35</v>
      </c>
      <c r="Q1938" s="10">
        <v>0</v>
      </c>
      <c r="R1938" s="14">
        <v>0</v>
      </c>
      <c r="S1938" s="9"/>
      <c r="T1938" s="9"/>
    </row>
    <row r="1939" spans="1:20" ht="15.75">
      <c r="A1939" s="13">
        <f t="shared" si="248"/>
        <v>1565</v>
      </c>
      <c r="B1939" s="15" t="s">
        <v>1969</v>
      </c>
      <c r="C1939" s="13"/>
      <c r="D1939" s="13"/>
      <c r="E1939" s="11">
        <v>2860597.5843137256</v>
      </c>
      <c r="F1939" s="11">
        <v>2860597.5843137256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0</v>
      </c>
      <c r="P1939" s="11">
        <v>0</v>
      </c>
      <c r="Q1939" s="10">
        <v>0</v>
      </c>
      <c r="R1939" s="14">
        <v>0</v>
      </c>
      <c r="S1939" s="9"/>
      <c r="T1939" s="9"/>
    </row>
    <row r="1940" spans="1:20" ht="15.75" customHeight="1">
      <c r="A1940" s="35" t="s">
        <v>29</v>
      </c>
      <c r="B1940" s="35"/>
      <c r="C1940" s="35"/>
      <c r="D1940" s="35"/>
      <c r="E1940" s="14">
        <f aca="true" t="shared" si="249" ref="E1940:R1940">SUM(E1928:E1939)</f>
        <v>111947342.79030195</v>
      </c>
      <c r="F1940" s="14">
        <f t="shared" si="249"/>
        <v>65262658.75196079</v>
      </c>
      <c r="G1940" s="14">
        <f t="shared" si="249"/>
        <v>0</v>
      </c>
      <c r="H1940" s="14">
        <f t="shared" si="249"/>
        <v>0</v>
      </c>
      <c r="I1940" s="14">
        <f t="shared" si="249"/>
        <v>6241.6900000000005</v>
      </c>
      <c r="J1940" s="14">
        <f t="shared" si="249"/>
        <v>25674013.130294118</v>
      </c>
      <c r="K1940" s="14">
        <f t="shared" si="249"/>
        <v>1473.2</v>
      </c>
      <c r="L1940" s="14">
        <f t="shared" si="249"/>
        <v>3368457.068</v>
      </c>
      <c r="M1940" s="14">
        <f t="shared" si="249"/>
        <v>4464.08</v>
      </c>
      <c r="N1940" s="14">
        <f t="shared" si="249"/>
        <v>16103615.580047058</v>
      </c>
      <c r="O1940" s="14">
        <f t="shared" si="249"/>
        <v>275</v>
      </c>
      <c r="P1940" s="14">
        <f t="shared" si="249"/>
        <v>583354.75</v>
      </c>
      <c r="Q1940" s="14">
        <f t="shared" si="249"/>
        <v>1</v>
      </c>
      <c r="R1940" s="14">
        <f t="shared" si="249"/>
        <v>955243.51</v>
      </c>
      <c r="S1940" s="9"/>
      <c r="T1940" s="9"/>
    </row>
    <row r="1941" spans="1:20" ht="15.75">
      <c r="A1941" s="44" t="s">
        <v>180</v>
      </c>
      <c r="B1941" s="44"/>
      <c r="C1941" s="44"/>
      <c r="D1941" s="44"/>
      <c r="E1941" s="44"/>
      <c r="F1941" s="44"/>
      <c r="G1941" s="44"/>
      <c r="H1941" s="44"/>
      <c r="I1941" s="44"/>
      <c r="J1941" s="44"/>
      <c r="K1941" s="44"/>
      <c r="L1941" s="44"/>
      <c r="M1941" s="44"/>
      <c r="N1941" s="44"/>
      <c r="O1941" s="44"/>
      <c r="P1941" s="44"/>
      <c r="Q1941" s="44"/>
      <c r="R1941" s="45"/>
      <c r="S1941" s="9"/>
      <c r="T1941" s="9"/>
    </row>
    <row r="1942" spans="1:20" ht="31.5">
      <c r="A1942" s="13">
        <f>A1939+1</f>
        <v>1566</v>
      </c>
      <c r="B1942" s="15" t="s">
        <v>1597</v>
      </c>
      <c r="C1942" s="13"/>
      <c r="D1942" s="13"/>
      <c r="E1942" s="11">
        <v>4987584.38382353</v>
      </c>
      <c r="F1942" s="11">
        <v>0</v>
      </c>
      <c r="G1942" s="11">
        <v>0</v>
      </c>
      <c r="H1942" s="11">
        <v>0</v>
      </c>
      <c r="I1942" s="11">
        <v>1213.65</v>
      </c>
      <c r="J1942" s="11">
        <v>4987584.38382353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0">
        <v>0</v>
      </c>
      <c r="R1942" s="14">
        <v>0</v>
      </c>
      <c r="S1942" s="9"/>
      <c r="T1942" s="9"/>
    </row>
    <row r="1943" spans="1:20" ht="31.5">
      <c r="A1943" s="13">
        <f>A1942+1</f>
        <v>1567</v>
      </c>
      <c r="B1943" s="15" t="s">
        <v>1598</v>
      </c>
      <c r="C1943" s="13"/>
      <c r="D1943" s="13"/>
      <c r="E1943" s="11">
        <v>2762047.17117647</v>
      </c>
      <c r="F1943" s="11">
        <v>0</v>
      </c>
      <c r="G1943" s="11">
        <v>0</v>
      </c>
      <c r="H1943" s="11">
        <v>0</v>
      </c>
      <c r="I1943" s="11">
        <v>630.39</v>
      </c>
      <c r="J1943" s="11">
        <v>2762047.17117647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0">
        <v>0</v>
      </c>
      <c r="R1943" s="14">
        <v>0</v>
      </c>
      <c r="S1943" s="9"/>
      <c r="T1943" s="9"/>
    </row>
    <row r="1944" spans="1:20" ht="31.5">
      <c r="A1944" s="13">
        <f>A1943+1</f>
        <v>1568</v>
      </c>
      <c r="B1944" s="15" t="s">
        <v>1613</v>
      </c>
      <c r="C1944" s="13"/>
      <c r="D1944" s="13"/>
      <c r="E1944" s="11">
        <v>3798439.1215686267</v>
      </c>
      <c r="F1944" s="11">
        <v>0</v>
      </c>
      <c r="G1944" s="11">
        <v>0</v>
      </c>
      <c r="H1944" s="11">
        <v>0</v>
      </c>
      <c r="I1944" s="11">
        <v>1089.1</v>
      </c>
      <c r="J1944" s="11">
        <v>3798439.1215686267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0">
        <v>0</v>
      </c>
      <c r="R1944" s="14">
        <v>0</v>
      </c>
      <c r="S1944" s="9"/>
      <c r="T1944" s="9"/>
    </row>
    <row r="1945" spans="1:20" ht="31.5">
      <c r="A1945" s="13">
        <f>A1944+1</f>
        <v>1569</v>
      </c>
      <c r="B1945" s="15" t="s">
        <v>1603</v>
      </c>
      <c r="C1945" s="13"/>
      <c r="D1945" s="13"/>
      <c r="E1945" s="11">
        <v>6690779.651960785</v>
      </c>
      <c r="F1945" s="11">
        <v>0</v>
      </c>
      <c r="G1945" s="11">
        <v>0</v>
      </c>
      <c r="H1945" s="11">
        <v>0</v>
      </c>
      <c r="I1945" s="11">
        <v>1619.5</v>
      </c>
      <c r="J1945" s="11">
        <v>6690779.651960785</v>
      </c>
      <c r="K1945" s="11">
        <v>0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0">
        <v>0</v>
      </c>
      <c r="R1945" s="14">
        <v>0</v>
      </c>
      <c r="S1945" s="9"/>
      <c r="T1945" s="9"/>
    </row>
    <row r="1946" spans="1:20" ht="31.5">
      <c r="A1946" s="13">
        <f>A1945+1</f>
        <v>1570</v>
      </c>
      <c r="B1946" s="15" t="s">
        <v>1604</v>
      </c>
      <c r="C1946" s="13"/>
      <c r="D1946" s="13"/>
      <c r="E1946" s="11">
        <v>2591304.3901960785</v>
      </c>
      <c r="F1946" s="11">
        <v>0</v>
      </c>
      <c r="G1946" s="11">
        <v>0</v>
      </c>
      <c r="H1946" s="11">
        <v>0</v>
      </c>
      <c r="I1946" s="11">
        <v>577.7</v>
      </c>
      <c r="J1946" s="11">
        <v>2591304.3901960785</v>
      </c>
      <c r="K1946" s="11">
        <v>0</v>
      </c>
      <c r="L1946" s="11">
        <v>0</v>
      </c>
      <c r="M1946" s="11">
        <v>0</v>
      </c>
      <c r="N1946" s="11">
        <v>0</v>
      </c>
      <c r="O1946" s="11">
        <v>0</v>
      </c>
      <c r="P1946" s="11">
        <v>0</v>
      </c>
      <c r="Q1946" s="10">
        <v>0</v>
      </c>
      <c r="R1946" s="14">
        <v>0</v>
      </c>
      <c r="S1946" s="9"/>
      <c r="T1946" s="9"/>
    </row>
    <row r="1947" spans="1:20" ht="15.75" customHeight="1">
      <c r="A1947" s="35" t="s">
        <v>29</v>
      </c>
      <c r="B1947" s="35"/>
      <c r="C1947" s="35"/>
      <c r="D1947" s="35"/>
      <c r="E1947" s="14">
        <f>SUM(E1942:E1946)</f>
        <v>20830154.718725488</v>
      </c>
      <c r="F1947" s="14">
        <f aca="true" t="shared" si="250" ref="F1947:R1947">SUM(F1942:F1946)</f>
        <v>0</v>
      </c>
      <c r="G1947" s="14">
        <f t="shared" si="250"/>
        <v>0</v>
      </c>
      <c r="H1947" s="14">
        <f t="shared" si="250"/>
        <v>0</v>
      </c>
      <c r="I1947" s="14">
        <f t="shared" si="250"/>
        <v>5130.339999999999</v>
      </c>
      <c r="J1947" s="14">
        <f t="shared" si="250"/>
        <v>20830154.718725488</v>
      </c>
      <c r="K1947" s="14">
        <f t="shared" si="250"/>
        <v>0</v>
      </c>
      <c r="L1947" s="14">
        <f t="shared" si="250"/>
        <v>0</v>
      </c>
      <c r="M1947" s="14">
        <f t="shared" si="250"/>
        <v>0</v>
      </c>
      <c r="N1947" s="14">
        <f t="shared" si="250"/>
        <v>0</v>
      </c>
      <c r="O1947" s="14">
        <f t="shared" si="250"/>
        <v>0</v>
      </c>
      <c r="P1947" s="14">
        <f t="shared" si="250"/>
        <v>0</v>
      </c>
      <c r="Q1947" s="14">
        <f t="shared" si="250"/>
        <v>0</v>
      </c>
      <c r="R1947" s="14">
        <f t="shared" si="250"/>
        <v>0</v>
      </c>
      <c r="S1947" s="9"/>
      <c r="T1947" s="9"/>
    </row>
    <row r="1948" spans="1:20" ht="15.75">
      <c r="A1948" s="44" t="s">
        <v>181</v>
      </c>
      <c r="B1948" s="44"/>
      <c r="C1948" s="44"/>
      <c r="D1948" s="44"/>
      <c r="E1948" s="44"/>
      <c r="F1948" s="44"/>
      <c r="G1948" s="44"/>
      <c r="H1948" s="44"/>
      <c r="I1948" s="44"/>
      <c r="J1948" s="44"/>
      <c r="K1948" s="44"/>
      <c r="L1948" s="44"/>
      <c r="M1948" s="44"/>
      <c r="N1948" s="44"/>
      <c r="O1948" s="44"/>
      <c r="P1948" s="44"/>
      <c r="Q1948" s="44"/>
      <c r="R1948" s="45"/>
      <c r="S1948" s="9"/>
      <c r="T1948" s="9"/>
    </row>
    <row r="1949" spans="1:20" ht="31.5">
      <c r="A1949" s="13">
        <f>A1946+1</f>
        <v>1571</v>
      </c>
      <c r="B1949" s="15" t="s">
        <v>1605</v>
      </c>
      <c r="C1949" s="13"/>
      <c r="D1949" s="13"/>
      <c r="E1949" s="11">
        <v>1164497.5980392157</v>
      </c>
      <c r="F1949" s="11">
        <v>451267.2058823529</v>
      </c>
      <c r="G1949" s="11">
        <v>0</v>
      </c>
      <c r="H1949" s="11">
        <v>0</v>
      </c>
      <c r="I1949" s="11">
        <v>500</v>
      </c>
      <c r="J1949" s="11">
        <v>713230.3921568628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0">
        <v>0</v>
      </c>
      <c r="R1949" s="14">
        <v>0</v>
      </c>
      <c r="S1949" s="9"/>
      <c r="T1949" s="9"/>
    </row>
    <row r="1950" spans="1:20" ht="15.75" customHeight="1">
      <c r="A1950" s="35" t="s">
        <v>29</v>
      </c>
      <c r="B1950" s="35"/>
      <c r="C1950" s="35"/>
      <c r="D1950" s="35"/>
      <c r="E1950" s="14">
        <f>SUM(E1949)</f>
        <v>1164497.5980392157</v>
      </c>
      <c r="F1950" s="14">
        <f aca="true" t="shared" si="251" ref="F1950:R1950">SUM(F1949)</f>
        <v>451267.2058823529</v>
      </c>
      <c r="G1950" s="14">
        <f t="shared" si="251"/>
        <v>0</v>
      </c>
      <c r="H1950" s="14">
        <f t="shared" si="251"/>
        <v>0</v>
      </c>
      <c r="I1950" s="14">
        <f t="shared" si="251"/>
        <v>500</v>
      </c>
      <c r="J1950" s="14">
        <f t="shared" si="251"/>
        <v>713230.3921568628</v>
      </c>
      <c r="K1950" s="14">
        <f t="shared" si="251"/>
        <v>0</v>
      </c>
      <c r="L1950" s="14">
        <f t="shared" si="251"/>
        <v>0</v>
      </c>
      <c r="M1950" s="14">
        <f t="shared" si="251"/>
        <v>0</v>
      </c>
      <c r="N1950" s="14">
        <f t="shared" si="251"/>
        <v>0</v>
      </c>
      <c r="O1950" s="14">
        <f t="shared" si="251"/>
        <v>0</v>
      </c>
      <c r="P1950" s="14">
        <f t="shared" si="251"/>
        <v>0</v>
      </c>
      <c r="Q1950" s="14">
        <f t="shared" si="251"/>
        <v>0</v>
      </c>
      <c r="R1950" s="14">
        <f t="shared" si="251"/>
        <v>0</v>
      </c>
      <c r="S1950" s="9"/>
      <c r="T1950" s="9"/>
    </row>
    <row r="1951" spans="1:20" ht="15.75">
      <c r="A1951" s="44" t="s">
        <v>182</v>
      </c>
      <c r="B1951" s="44"/>
      <c r="C1951" s="44"/>
      <c r="D1951" s="44"/>
      <c r="E1951" s="44"/>
      <c r="F1951" s="44"/>
      <c r="G1951" s="44"/>
      <c r="H1951" s="44"/>
      <c r="I1951" s="44"/>
      <c r="J1951" s="44"/>
      <c r="K1951" s="44"/>
      <c r="L1951" s="44"/>
      <c r="M1951" s="44"/>
      <c r="N1951" s="44"/>
      <c r="O1951" s="44"/>
      <c r="P1951" s="44"/>
      <c r="Q1951" s="44"/>
      <c r="R1951" s="45"/>
      <c r="S1951" s="9"/>
      <c r="T1951" s="9"/>
    </row>
    <row r="1952" spans="1:20" ht="31.5">
      <c r="A1952" s="13">
        <f>A1949+1</f>
        <v>1572</v>
      </c>
      <c r="B1952" s="15" t="s">
        <v>1629</v>
      </c>
      <c r="C1952" s="13"/>
      <c r="D1952" s="13"/>
      <c r="E1952" s="11">
        <v>1656080.7843137255</v>
      </c>
      <c r="F1952" s="11">
        <v>0</v>
      </c>
      <c r="G1952" s="11">
        <v>0</v>
      </c>
      <c r="H1952" s="11">
        <v>0</v>
      </c>
      <c r="I1952" s="11">
        <v>620</v>
      </c>
      <c r="J1952" s="11">
        <v>1656080.7843137255</v>
      </c>
      <c r="K1952" s="11">
        <v>0</v>
      </c>
      <c r="L1952" s="11">
        <v>0</v>
      </c>
      <c r="M1952" s="11">
        <v>0</v>
      </c>
      <c r="N1952" s="11">
        <v>0</v>
      </c>
      <c r="O1952" s="11">
        <v>0</v>
      </c>
      <c r="P1952" s="11">
        <v>0</v>
      </c>
      <c r="Q1952" s="10">
        <v>0</v>
      </c>
      <c r="R1952" s="14">
        <v>0</v>
      </c>
      <c r="S1952" s="9"/>
      <c r="T1952" s="9"/>
    </row>
    <row r="1953" spans="1:20" ht="31.5">
      <c r="A1953" s="13">
        <f>A1952+1</f>
        <v>1573</v>
      </c>
      <c r="B1953" s="15" t="s">
        <v>1630</v>
      </c>
      <c r="C1953" s="13"/>
      <c r="D1953" s="13"/>
      <c r="E1953" s="11">
        <v>635721.3333333333</v>
      </c>
      <c r="F1953" s="11">
        <v>0</v>
      </c>
      <c r="G1953" s="11">
        <v>0</v>
      </c>
      <c r="H1953" s="11">
        <v>0</v>
      </c>
      <c r="I1953" s="11">
        <v>238</v>
      </c>
      <c r="J1953" s="11">
        <v>635721.3333333333</v>
      </c>
      <c r="K1953" s="11">
        <v>0</v>
      </c>
      <c r="L1953" s="11">
        <v>0</v>
      </c>
      <c r="M1953" s="11">
        <v>0</v>
      </c>
      <c r="N1953" s="11">
        <v>0</v>
      </c>
      <c r="O1953" s="11">
        <v>0</v>
      </c>
      <c r="P1953" s="11">
        <v>0</v>
      </c>
      <c r="Q1953" s="10">
        <v>0</v>
      </c>
      <c r="R1953" s="14">
        <v>0</v>
      </c>
      <c r="S1953" s="9"/>
      <c r="T1953" s="9"/>
    </row>
    <row r="1954" spans="1:20" ht="31.5">
      <c r="A1954" s="13">
        <f>A1953+1</f>
        <v>1574</v>
      </c>
      <c r="B1954" s="15" t="s">
        <v>1631</v>
      </c>
      <c r="C1954" s="13"/>
      <c r="D1954" s="13"/>
      <c r="E1954" s="11">
        <v>972279.6862745098</v>
      </c>
      <c r="F1954" s="11">
        <v>0</v>
      </c>
      <c r="G1954" s="11">
        <v>0</v>
      </c>
      <c r="H1954" s="11">
        <v>0</v>
      </c>
      <c r="I1954" s="11">
        <v>364</v>
      </c>
      <c r="J1954" s="11">
        <v>972279.6862745098</v>
      </c>
      <c r="K1954" s="11">
        <v>0</v>
      </c>
      <c r="L1954" s="11">
        <v>0</v>
      </c>
      <c r="M1954" s="11">
        <v>0</v>
      </c>
      <c r="N1954" s="11">
        <v>0</v>
      </c>
      <c r="O1954" s="11">
        <v>0</v>
      </c>
      <c r="P1954" s="11">
        <v>0</v>
      </c>
      <c r="Q1954" s="10">
        <v>0</v>
      </c>
      <c r="R1954" s="14">
        <v>0</v>
      </c>
      <c r="S1954" s="9"/>
      <c r="T1954" s="9"/>
    </row>
    <row r="1955" spans="1:20" ht="15.75" customHeight="1">
      <c r="A1955" s="35" t="s">
        <v>29</v>
      </c>
      <c r="B1955" s="35"/>
      <c r="C1955" s="35"/>
      <c r="D1955" s="35"/>
      <c r="E1955" s="14">
        <f>SUM(E1952:E1954)</f>
        <v>3264081.8039215687</v>
      </c>
      <c r="F1955" s="14">
        <f aca="true" t="shared" si="252" ref="F1955:R1955">SUM(F1952:F1954)</f>
        <v>0</v>
      </c>
      <c r="G1955" s="14">
        <f t="shared" si="252"/>
        <v>0</v>
      </c>
      <c r="H1955" s="14">
        <f t="shared" si="252"/>
        <v>0</v>
      </c>
      <c r="I1955" s="14">
        <f t="shared" si="252"/>
        <v>1222</v>
      </c>
      <c r="J1955" s="14">
        <f t="shared" si="252"/>
        <v>3264081.8039215687</v>
      </c>
      <c r="K1955" s="14">
        <f t="shared" si="252"/>
        <v>0</v>
      </c>
      <c r="L1955" s="14">
        <f t="shared" si="252"/>
        <v>0</v>
      </c>
      <c r="M1955" s="14">
        <f t="shared" si="252"/>
        <v>0</v>
      </c>
      <c r="N1955" s="14">
        <f t="shared" si="252"/>
        <v>0</v>
      </c>
      <c r="O1955" s="14">
        <f t="shared" si="252"/>
        <v>0</v>
      </c>
      <c r="P1955" s="14">
        <f t="shared" si="252"/>
        <v>0</v>
      </c>
      <c r="Q1955" s="14">
        <f t="shared" si="252"/>
        <v>0</v>
      </c>
      <c r="R1955" s="14">
        <f t="shared" si="252"/>
        <v>0</v>
      </c>
      <c r="S1955" s="9"/>
      <c r="T1955" s="9"/>
    </row>
    <row r="1956" spans="1:20" ht="15.75">
      <c r="A1956" s="44" t="s">
        <v>1645</v>
      </c>
      <c r="B1956" s="44"/>
      <c r="C1956" s="44"/>
      <c r="D1956" s="44"/>
      <c r="E1956" s="44"/>
      <c r="F1956" s="44"/>
      <c r="G1956" s="44"/>
      <c r="H1956" s="44"/>
      <c r="I1956" s="44"/>
      <c r="J1956" s="44"/>
      <c r="K1956" s="44"/>
      <c r="L1956" s="44"/>
      <c r="M1956" s="44"/>
      <c r="N1956" s="44"/>
      <c r="O1956" s="44"/>
      <c r="P1956" s="44"/>
      <c r="Q1956" s="44"/>
      <c r="R1956" s="45"/>
      <c r="S1956" s="9"/>
      <c r="T1956" s="9"/>
    </row>
    <row r="1957" spans="1:20" ht="15.75">
      <c r="A1957" s="13">
        <f>A1954+1</f>
        <v>1575</v>
      </c>
      <c r="B1957" s="15" t="s">
        <v>1646</v>
      </c>
      <c r="C1957" s="13"/>
      <c r="D1957" s="13"/>
      <c r="E1957" s="11">
        <v>2120513.2549019605</v>
      </c>
      <c r="F1957" s="11">
        <v>0</v>
      </c>
      <c r="G1957" s="11">
        <v>0</v>
      </c>
      <c r="H1957" s="11">
        <v>0</v>
      </c>
      <c r="I1957" s="11">
        <v>608</v>
      </c>
      <c r="J1957" s="11">
        <v>2120513.2549019605</v>
      </c>
      <c r="K1957" s="11">
        <v>0</v>
      </c>
      <c r="L1957" s="11">
        <v>0</v>
      </c>
      <c r="M1957" s="11">
        <v>0</v>
      </c>
      <c r="N1957" s="11">
        <v>0</v>
      </c>
      <c r="O1957" s="11">
        <v>0</v>
      </c>
      <c r="P1957" s="11">
        <v>0</v>
      </c>
      <c r="Q1957" s="10">
        <v>0</v>
      </c>
      <c r="R1957" s="14">
        <v>0</v>
      </c>
      <c r="S1957" s="9"/>
      <c r="T1957" s="9"/>
    </row>
    <row r="1958" spans="1:20" ht="15.75" customHeight="1">
      <c r="A1958" s="35" t="s">
        <v>29</v>
      </c>
      <c r="B1958" s="35"/>
      <c r="C1958" s="35"/>
      <c r="D1958" s="35"/>
      <c r="E1958" s="14">
        <f>SUM(E1957)</f>
        <v>2120513.2549019605</v>
      </c>
      <c r="F1958" s="14">
        <f aca="true" t="shared" si="253" ref="F1958:R1958">SUM(F1957)</f>
        <v>0</v>
      </c>
      <c r="G1958" s="14">
        <f t="shared" si="253"/>
        <v>0</v>
      </c>
      <c r="H1958" s="14">
        <f t="shared" si="253"/>
        <v>0</v>
      </c>
      <c r="I1958" s="14">
        <f t="shared" si="253"/>
        <v>608</v>
      </c>
      <c r="J1958" s="14">
        <f t="shared" si="253"/>
        <v>2120513.2549019605</v>
      </c>
      <c r="K1958" s="14">
        <f t="shared" si="253"/>
        <v>0</v>
      </c>
      <c r="L1958" s="14">
        <f t="shared" si="253"/>
        <v>0</v>
      </c>
      <c r="M1958" s="14">
        <f t="shared" si="253"/>
        <v>0</v>
      </c>
      <c r="N1958" s="14">
        <f t="shared" si="253"/>
        <v>0</v>
      </c>
      <c r="O1958" s="14">
        <f t="shared" si="253"/>
        <v>0</v>
      </c>
      <c r="P1958" s="14">
        <f t="shared" si="253"/>
        <v>0</v>
      </c>
      <c r="Q1958" s="14">
        <f t="shared" si="253"/>
        <v>0</v>
      </c>
      <c r="R1958" s="14">
        <f t="shared" si="253"/>
        <v>0</v>
      </c>
      <c r="S1958" s="9"/>
      <c r="T1958" s="9"/>
    </row>
    <row r="1959" spans="1:20" ht="15.75">
      <c r="A1959" s="44" t="s">
        <v>183</v>
      </c>
      <c r="B1959" s="44"/>
      <c r="C1959" s="44"/>
      <c r="D1959" s="44"/>
      <c r="E1959" s="44"/>
      <c r="F1959" s="44"/>
      <c r="G1959" s="44"/>
      <c r="H1959" s="44"/>
      <c r="I1959" s="44"/>
      <c r="J1959" s="44"/>
      <c r="K1959" s="44"/>
      <c r="L1959" s="44"/>
      <c r="M1959" s="44"/>
      <c r="N1959" s="44"/>
      <c r="O1959" s="44"/>
      <c r="P1959" s="44"/>
      <c r="Q1959" s="44"/>
      <c r="R1959" s="45"/>
      <c r="S1959" s="9"/>
      <c r="T1959" s="9"/>
    </row>
    <row r="1960" spans="1:20" ht="31.5">
      <c r="A1960" s="13">
        <f>A1957+1</f>
        <v>1576</v>
      </c>
      <c r="B1960" s="15" t="s">
        <v>1627</v>
      </c>
      <c r="C1960" s="13"/>
      <c r="D1960" s="13"/>
      <c r="E1960" s="11">
        <v>1244166.078882353</v>
      </c>
      <c r="F1960" s="11">
        <v>0</v>
      </c>
      <c r="G1960" s="11">
        <v>0</v>
      </c>
      <c r="H1960" s="11">
        <v>0</v>
      </c>
      <c r="I1960" s="11">
        <v>415.2</v>
      </c>
      <c r="J1960" s="11">
        <v>1109039.905882353</v>
      </c>
      <c r="K1960" s="11">
        <v>0</v>
      </c>
      <c r="L1960" s="11">
        <v>0</v>
      </c>
      <c r="M1960" s="11">
        <v>0</v>
      </c>
      <c r="N1960" s="11">
        <v>0</v>
      </c>
      <c r="O1960" s="11">
        <v>63.7</v>
      </c>
      <c r="P1960" s="11">
        <v>135126.173</v>
      </c>
      <c r="Q1960" s="10">
        <v>0</v>
      </c>
      <c r="R1960" s="14">
        <v>0</v>
      </c>
      <c r="S1960" s="9"/>
      <c r="T1960" s="9"/>
    </row>
    <row r="1961" spans="1:20" ht="31.5">
      <c r="A1961" s="13">
        <f>A1960+1</f>
        <v>1577</v>
      </c>
      <c r="B1961" s="15" t="s">
        <v>1628</v>
      </c>
      <c r="C1961" s="13"/>
      <c r="D1961" s="13"/>
      <c r="E1961" s="11">
        <v>1116251.870588235</v>
      </c>
      <c r="F1961" s="11">
        <v>0</v>
      </c>
      <c r="G1961" s="11">
        <v>0</v>
      </c>
      <c r="H1961" s="11">
        <v>0</v>
      </c>
      <c r="I1961" s="11">
        <v>417.9</v>
      </c>
      <c r="J1961" s="11">
        <v>1116251.870588235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0">
        <v>0</v>
      </c>
      <c r="R1961" s="14">
        <v>0</v>
      </c>
      <c r="S1961" s="9"/>
      <c r="T1961" s="9"/>
    </row>
    <row r="1962" spans="1:20" ht="15.75" customHeight="1">
      <c r="A1962" s="35" t="s">
        <v>29</v>
      </c>
      <c r="B1962" s="35"/>
      <c r="C1962" s="35"/>
      <c r="D1962" s="35"/>
      <c r="E1962" s="14">
        <f>SUM(E1960:E1961)</f>
        <v>2360417.949470588</v>
      </c>
      <c r="F1962" s="14">
        <f aca="true" t="shared" si="254" ref="F1962:R1962">SUM(F1960:F1961)</f>
        <v>0</v>
      </c>
      <c r="G1962" s="14">
        <f t="shared" si="254"/>
        <v>0</v>
      </c>
      <c r="H1962" s="14">
        <f t="shared" si="254"/>
        <v>0</v>
      </c>
      <c r="I1962" s="14">
        <f t="shared" si="254"/>
        <v>833.0999999999999</v>
      </c>
      <c r="J1962" s="14">
        <f t="shared" si="254"/>
        <v>2225291.776470588</v>
      </c>
      <c r="K1962" s="14">
        <f t="shared" si="254"/>
        <v>0</v>
      </c>
      <c r="L1962" s="14">
        <f t="shared" si="254"/>
        <v>0</v>
      </c>
      <c r="M1962" s="14">
        <f t="shared" si="254"/>
        <v>0</v>
      </c>
      <c r="N1962" s="14">
        <f t="shared" si="254"/>
        <v>0</v>
      </c>
      <c r="O1962" s="14">
        <f t="shared" si="254"/>
        <v>63.7</v>
      </c>
      <c r="P1962" s="14">
        <f t="shared" si="254"/>
        <v>135126.173</v>
      </c>
      <c r="Q1962" s="14">
        <f t="shared" si="254"/>
        <v>0</v>
      </c>
      <c r="R1962" s="14">
        <f t="shared" si="254"/>
        <v>0</v>
      </c>
      <c r="S1962" s="9"/>
      <c r="T1962" s="9"/>
    </row>
    <row r="1963" spans="1:20" ht="15.75">
      <c r="A1963" s="44" t="s">
        <v>184</v>
      </c>
      <c r="B1963" s="44"/>
      <c r="C1963" s="44"/>
      <c r="D1963" s="44"/>
      <c r="E1963" s="44"/>
      <c r="F1963" s="44"/>
      <c r="G1963" s="44"/>
      <c r="H1963" s="44"/>
      <c r="I1963" s="44"/>
      <c r="J1963" s="44"/>
      <c r="K1963" s="44"/>
      <c r="L1963" s="44"/>
      <c r="M1963" s="44"/>
      <c r="N1963" s="44"/>
      <c r="O1963" s="44"/>
      <c r="P1963" s="44"/>
      <c r="Q1963" s="44"/>
      <c r="R1963" s="45"/>
      <c r="S1963" s="9"/>
      <c r="T1963" s="9"/>
    </row>
    <row r="1964" spans="1:20" ht="31.5">
      <c r="A1964" s="13">
        <f>A1961+1</f>
        <v>1578</v>
      </c>
      <c r="B1964" s="15" t="s">
        <v>1632</v>
      </c>
      <c r="C1964" s="13"/>
      <c r="D1964" s="13"/>
      <c r="E1964" s="11">
        <v>2421350.3725490198</v>
      </c>
      <c r="F1964" s="11">
        <v>0</v>
      </c>
      <c r="G1964" s="11">
        <v>0</v>
      </c>
      <c r="H1964" s="11">
        <v>0</v>
      </c>
      <c r="I1964" s="11">
        <v>906.5</v>
      </c>
      <c r="J1964" s="11">
        <v>2421350.3725490198</v>
      </c>
      <c r="K1964" s="11">
        <v>0</v>
      </c>
      <c r="L1964" s="11">
        <v>0</v>
      </c>
      <c r="M1964" s="11">
        <v>0</v>
      </c>
      <c r="N1964" s="11">
        <v>0</v>
      </c>
      <c r="O1964" s="11">
        <v>0</v>
      </c>
      <c r="P1964" s="11">
        <v>0</v>
      </c>
      <c r="Q1964" s="10">
        <v>0</v>
      </c>
      <c r="R1964" s="14">
        <v>0</v>
      </c>
      <c r="S1964" s="9"/>
      <c r="T1964" s="9"/>
    </row>
    <row r="1965" spans="1:20" ht="31.5">
      <c r="A1965" s="13">
        <f>A1964+1</f>
        <v>1579</v>
      </c>
      <c r="B1965" s="15" t="s">
        <v>1643</v>
      </c>
      <c r="C1965" s="13"/>
      <c r="D1965" s="13"/>
      <c r="E1965" s="11">
        <v>1177575.4794117645</v>
      </c>
      <c r="F1965" s="11">
        <v>1177575.4794117645</v>
      </c>
      <c r="G1965" s="11">
        <v>0</v>
      </c>
      <c r="H1965" s="11">
        <v>0</v>
      </c>
      <c r="I1965" s="11">
        <v>0</v>
      </c>
      <c r="J1965" s="11">
        <v>0</v>
      </c>
      <c r="K1965" s="11">
        <v>0</v>
      </c>
      <c r="L1965" s="11">
        <v>0</v>
      </c>
      <c r="M1965" s="11">
        <v>0</v>
      </c>
      <c r="N1965" s="11">
        <v>0</v>
      </c>
      <c r="O1965" s="11">
        <v>0</v>
      </c>
      <c r="P1965" s="11">
        <v>0</v>
      </c>
      <c r="Q1965" s="10">
        <v>0</v>
      </c>
      <c r="R1965" s="14">
        <v>0</v>
      </c>
      <c r="S1965" s="9"/>
      <c r="T1965" s="9"/>
    </row>
    <row r="1966" spans="1:20" ht="15.75" customHeight="1">
      <c r="A1966" s="35" t="s">
        <v>29</v>
      </c>
      <c r="B1966" s="35"/>
      <c r="C1966" s="35"/>
      <c r="D1966" s="35"/>
      <c r="E1966" s="14">
        <f>SUM(E1964:E1965)</f>
        <v>3598925.8519607843</v>
      </c>
      <c r="F1966" s="14">
        <f aca="true" t="shared" si="255" ref="F1966:R1966">SUM(F1964:F1965)</f>
        <v>1177575.4794117645</v>
      </c>
      <c r="G1966" s="14">
        <f t="shared" si="255"/>
        <v>0</v>
      </c>
      <c r="H1966" s="14">
        <f t="shared" si="255"/>
        <v>0</v>
      </c>
      <c r="I1966" s="14">
        <f t="shared" si="255"/>
        <v>906.5</v>
      </c>
      <c r="J1966" s="14">
        <f t="shared" si="255"/>
        <v>2421350.3725490198</v>
      </c>
      <c r="K1966" s="14">
        <f t="shared" si="255"/>
        <v>0</v>
      </c>
      <c r="L1966" s="14">
        <f t="shared" si="255"/>
        <v>0</v>
      </c>
      <c r="M1966" s="14">
        <f t="shared" si="255"/>
        <v>0</v>
      </c>
      <c r="N1966" s="14">
        <f t="shared" si="255"/>
        <v>0</v>
      </c>
      <c r="O1966" s="14">
        <f t="shared" si="255"/>
        <v>0</v>
      </c>
      <c r="P1966" s="14">
        <f t="shared" si="255"/>
        <v>0</v>
      </c>
      <c r="Q1966" s="14">
        <f t="shared" si="255"/>
        <v>0</v>
      </c>
      <c r="R1966" s="14">
        <f t="shared" si="255"/>
        <v>0</v>
      </c>
      <c r="S1966" s="9"/>
      <c r="T1966" s="9"/>
    </row>
    <row r="1967" spans="1:20" ht="15.75">
      <c r="A1967" s="44" t="s">
        <v>185</v>
      </c>
      <c r="B1967" s="44"/>
      <c r="C1967" s="44"/>
      <c r="D1967" s="44"/>
      <c r="E1967" s="44"/>
      <c r="F1967" s="44"/>
      <c r="G1967" s="44"/>
      <c r="H1967" s="44"/>
      <c r="I1967" s="44"/>
      <c r="J1967" s="44"/>
      <c r="K1967" s="44"/>
      <c r="L1967" s="44"/>
      <c r="M1967" s="44"/>
      <c r="N1967" s="44"/>
      <c r="O1967" s="44"/>
      <c r="P1967" s="44"/>
      <c r="Q1967" s="44"/>
      <c r="R1967" s="45"/>
      <c r="S1967" s="9"/>
      <c r="T1967" s="9"/>
    </row>
    <row r="1968" spans="1:20" ht="31.5">
      <c r="A1968" s="13">
        <f>A1965+1</f>
        <v>1580</v>
      </c>
      <c r="B1968" s="50" t="s">
        <v>2122</v>
      </c>
      <c r="C1968" s="29">
        <v>2015</v>
      </c>
      <c r="D1968" s="56" t="s">
        <v>2020</v>
      </c>
      <c r="E1968" s="11">
        <v>9746031.05470588</v>
      </c>
      <c r="F1968" s="11">
        <v>7022146.955882354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1">
        <v>1785</v>
      </c>
      <c r="N1968" s="11">
        <v>2499027.358823527</v>
      </c>
      <c r="O1968" s="11">
        <v>106</v>
      </c>
      <c r="P1968" s="11">
        <v>224856.74</v>
      </c>
      <c r="Q1968" s="10">
        <v>0</v>
      </c>
      <c r="R1968" s="14">
        <v>0</v>
      </c>
      <c r="S1968" s="9"/>
      <c r="T1968" s="9"/>
    </row>
    <row r="1969" spans="1:20" ht="31.5">
      <c r="A1969" s="13">
        <f>A1968+1</f>
        <v>1581</v>
      </c>
      <c r="B1969" s="50" t="s">
        <v>2123</v>
      </c>
      <c r="C1969" s="29">
        <v>1955</v>
      </c>
      <c r="D1969" s="56" t="s">
        <v>2030</v>
      </c>
      <c r="E1969" s="11">
        <v>1336754.088235293</v>
      </c>
      <c r="F1969" s="11">
        <v>0</v>
      </c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1">
        <v>765</v>
      </c>
      <c r="N1969" s="11">
        <v>1336754.088235293</v>
      </c>
      <c r="O1969" s="11">
        <v>0</v>
      </c>
      <c r="P1969" s="11">
        <v>0</v>
      </c>
      <c r="Q1969" s="10">
        <v>0</v>
      </c>
      <c r="R1969" s="14">
        <v>0</v>
      </c>
      <c r="S1969" s="9"/>
      <c r="T1969" s="9"/>
    </row>
    <row r="1970" spans="1:20" ht="31.5">
      <c r="A1970" s="13">
        <f>A1969+1</f>
        <v>1582</v>
      </c>
      <c r="B1970" s="15" t="s">
        <v>1644</v>
      </c>
      <c r="C1970" s="22"/>
      <c r="D1970" s="13"/>
      <c r="E1970" s="11">
        <v>1981722.707058824</v>
      </c>
      <c r="F1970" s="11">
        <v>1446147.510784314</v>
      </c>
      <c r="G1970" s="11">
        <v>0</v>
      </c>
      <c r="H1970" s="11">
        <v>0</v>
      </c>
      <c r="I1970" s="11">
        <v>308</v>
      </c>
      <c r="J1970" s="11">
        <v>439349.92156862747</v>
      </c>
      <c r="K1970" s="11">
        <v>0</v>
      </c>
      <c r="L1970" s="11">
        <v>0</v>
      </c>
      <c r="M1970" s="11">
        <v>1.6</v>
      </c>
      <c r="N1970" s="11">
        <v>13494.964705882356</v>
      </c>
      <c r="O1970" s="11">
        <v>39</v>
      </c>
      <c r="P1970" s="11">
        <v>82730.31</v>
      </c>
      <c r="Q1970" s="10">
        <v>0</v>
      </c>
      <c r="R1970" s="14">
        <v>0</v>
      </c>
      <c r="S1970" s="9"/>
      <c r="T1970" s="9"/>
    </row>
    <row r="1971" spans="1:20" ht="31.5">
      <c r="A1971" s="13">
        <f>A1970+1</f>
        <v>1583</v>
      </c>
      <c r="B1971" s="15" t="s">
        <v>1623</v>
      </c>
      <c r="C1971" s="22"/>
      <c r="D1971" s="13"/>
      <c r="E1971" s="11">
        <v>1076231.6684313724</v>
      </c>
      <c r="F1971" s="11">
        <v>580634.1764705882</v>
      </c>
      <c r="G1971" s="11">
        <v>0</v>
      </c>
      <c r="H1971" s="11">
        <v>0</v>
      </c>
      <c r="I1971" s="11">
        <v>277</v>
      </c>
      <c r="J1971" s="11">
        <v>395129.637254902</v>
      </c>
      <c r="K1971" s="11">
        <v>0</v>
      </c>
      <c r="L1971" s="11">
        <v>0</v>
      </c>
      <c r="M1971" s="11">
        <v>1.6</v>
      </c>
      <c r="N1971" s="11">
        <v>13494.964705882356</v>
      </c>
      <c r="O1971" s="11">
        <v>41</v>
      </c>
      <c r="P1971" s="11">
        <v>86972.89</v>
      </c>
      <c r="Q1971" s="10">
        <v>0</v>
      </c>
      <c r="R1971" s="14">
        <v>0</v>
      </c>
      <c r="S1971" s="9"/>
      <c r="T1971" s="9"/>
    </row>
    <row r="1972" spans="1:20" ht="15.75" customHeight="1">
      <c r="A1972" s="35" t="s">
        <v>29</v>
      </c>
      <c r="B1972" s="35"/>
      <c r="C1972" s="35"/>
      <c r="D1972" s="35"/>
      <c r="E1972" s="14">
        <f>SUM(E1968:E1971)</f>
        <v>14140739.51843137</v>
      </c>
      <c r="F1972" s="14">
        <f aca="true" t="shared" si="256" ref="F1972:R1972">SUM(F1968:F1971)</f>
        <v>9048928.643137258</v>
      </c>
      <c r="G1972" s="14">
        <f t="shared" si="256"/>
        <v>0</v>
      </c>
      <c r="H1972" s="14">
        <f t="shared" si="256"/>
        <v>0</v>
      </c>
      <c r="I1972" s="14">
        <f t="shared" si="256"/>
        <v>585</v>
      </c>
      <c r="J1972" s="14">
        <f t="shared" si="256"/>
        <v>834479.5588235294</v>
      </c>
      <c r="K1972" s="14">
        <f t="shared" si="256"/>
        <v>0</v>
      </c>
      <c r="L1972" s="14">
        <f t="shared" si="256"/>
        <v>0</v>
      </c>
      <c r="M1972" s="14">
        <f t="shared" si="256"/>
        <v>2553.2</v>
      </c>
      <c r="N1972" s="14">
        <f t="shared" si="256"/>
        <v>3862771.3764705844</v>
      </c>
      <c r="O1972" s="14">
        <f t="shared" si="256"/>
        <v>186</v>
      </c>
      <c r="P1972" s="14">
        <f t="shared" si="256"/>
        <v>394559.94</v>
      </c>
      <c r="Q1972" s="14">
        <f t="shared" si="256"/>
        <v>0</v>
      </c>
      <c r="R1972" s="14">
        <f t="shared" si="256"/>
        <v>0</v>
      </c>
      <c r="S1972" s="9"/>
      <c r="T1972" s="9"/>
    </row>
    <row r="1973" spans="1:20" ht="15.75">
      <c r="A1973" s="44" t="s">
        <v>186</v>
      </c>
      <c r="B1973" s="44"/>
      <c r="C1973" s="44"/>
      <c r="D1973" s="44"/>
      <c r="E1973" s="44"/>
      <c r="F1973" s="44"/>
      <c r="G1973" s="44"/>
      <c r="H1973" s="44"/>
      <c r="I1973" s="44"/>
      <c r="J1973" s="44"/>
      <c r="K1973" s="44"/>
      <c r="L1973" s="44"/>
      <c r="M1973" s="44"/>
      <c r="N1973" s="44"/>
      <c r="O1973" s="44"/>
      <c r="P1973" s="44"/>
      <c r="Q1973" s="44"/>
      <c r="R1973" s="45"/>
      <c r="S1973" s="9"/>
      <c r="T1973" s="9"/>
    </row>
    <row r="1974" spans="1:20" ht="31.5">
      <c r="A1974" s="13">
        <f>A1971+1</f>
        <v>1584</v>
      </c>
      <c r="B1974" s="15" t="s">
        <v>1639</v>
      </c>
      <c r="C1974" s="13"/>
      <c r="D1974" s="13"/>
      <c r="E1974" s="11">
        <v>453341.6911764706</v>
      </c>
      <c r="F1974" s="11">
        <v>453341.6911764706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  <c r="N1974" s="11">
        <v>0</v>
      </c>
      <c r="O1974" s="11">
        <v>0</v>
      </c>
      <c r="P1974" s="11">
        <v>0</v>
      </c>
      <c r="Q1974" s="10">
        <v>0</v>
      </c>
      <c r="R1974" s="14">
        <v>0</v>
      </c>
      <c r="S1974" s="9"/>
      <c r="T1974" s="9"/>
    </row>
    <row r="1975" spans="1:20" ht="31.5">
      <c r="A1975" s="13">
        <f>A1974+1</f>
        <v>1585</v>
      </c>
      <c r="B1975" s="15" t="s">
        <v>1640</v>
      </c>
      <c r="C1975" s="13"/>
      <c r="D1975" s="13"/>
      <c r="E1975" s="11">
        <v>1265079.6470588236</v>
      </c>
      <c r="F1975" s="11">
        <v>0</v>
      </c>
      <c r="G1975" s="11">
        <v>0</v>
      </c>
      <c r="H1975" s="11">
        <v>0</v>
      </c>
      <c r="I1975" s="11">
        <v>564</v>
      </c>
      <c r="J1975" s="11">
        <v>1265079.6470588236</v>
      </c>
      <c r="K1975" s="11">
        <v>0</v>
      </c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0">
        <v>0</v>
      </c>
      <c r="R1975" s="14">
        <v>0</v>
      </c>
      <c r="S1975" s="9"/>
      <c r="T1975" s="9"/>
    </row>
    <row r="1976" spans="1:20" ht="31.5">
      <c r="A1976" s="13">
        <f>A1975+1</f>
        <v>1586</v>
      </c>
      <c r="B1976" s="15" t="s">
        <v>1641</v>
      </c>
      <c r="C1976" s="13"/>
      <c r="D1976" s="13"/>
      <c r="E1976" s="11">
        <v>374008.65196078434</v>
      </c>
      <c r="F1976" s="11">
        <v>374008.65196078434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0</v>
      </c>
      <c r="Q1976" s="10">
        <v>0</v>
      </c>
      <c r="R1976" s="14">
        <v>0</v>
      </c>
      <c r="S1976" s="9"/>
      <c r="T1976" s="9"/>
    </row>
    <row r="1977" spans="1:20" ht="31.5">
      <c r="A1977" s="13">
        <f>A1976+1</f>
        <v>1587</v>
      </c>
      <c r="B1977" s="15" t="s">
        <v>1642</v>
      </c>
      <c r="C1977" s="13"/>
      <c r="D1977" s="13"/>
      <c r="E1977" s="11">
        <v>448442.6029411765</v>
      </c>
      <c r="F1977" s="11">
        <v>448442.6029411765</v>
      </c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0</v>
      </c>
      <c r="Q1977" s="10">
        <v>0</v>
      </c>
      <c r="R1977" s="14">
        <v>0</v>
      </c>
      <c r="S1977" s="9"/>
      <c r="T1977" s="9"/>
    </row>
    <row r="1978" spans="1:20" ht="15.75" customHeight="1">
      <c r="A1978" s="35" t="s">
        <v>29</v>
      </c>
      <c r="B1978" s="35"/>
      <c r="C1978" s="35"/>
      <c r="D1978" s="35"/>
      <c r="E1978" s="14">
        <f>SUM(E1974:E1977)</f>
        <v>2540872.593137255</v>
      </c>
      <c r="F1978" s="14">
        <f aca="true" t="shared" si="257" ref="F1978:R1978">SUM(F1974:F1977)</f>
        <v>1275792.9460784313</v>
      </c>
      <c r="G1978" s="14">
        <f t="shared" si="257"/>
        <v>0</v>
      </c>
      <c r="H1978" s="14">
        <f t="shared" si="257"/>
        <v>0</v>
      </c>
      <c r="I1978" s="14">
        <f t="shared" si="257"/>
        <v>564</v>
      </c>
      <c r="J1978" s="14">
        <f t="shared" si="257"/>
        <v>1265079.6470588236</v>
      </c>
      <c r="K1978" s="14">
        <f t="shared" si="257"/>
        <v>0</v>
      </c>
      <c r="L1978" s="14">
        <f t="shared" si="257"/>
        <v>0</v>
      </c>
      <c r="M1978" s="14">
        <f t="shared" si="257"/>
        <v>0</v>
      </c>
      <c r="N1978" s="14">
        <f t="shared" si="257"/>
        <v>0</v>
      </c>
      <c r="O1978" s="14">
        <f t="shared" si="257"/>
        <v>0</v>
      </c>
      <c r="P1978" s="14">
        <f t="shared" si="257"/>
        <v>0</v>
      </c>
      <c r="Q1978" s="14">
        <f t="shared" si="257"/>
        <v>0</v>
      </c>
      <c r="R1978" s="14">
        <f t="shared" si="257"/>
        <v>0</v>
      </c>
      <c r="S1978" s="9"/>
      <c r="T1978" s="9"/>
    </row>
    <row r="1979" spans="1:20" ht="15.75">
      <c r="A1979" s="44" t="s">
        <v>1633</v>
      </c>
      <c r="B1979" s="44"/>
      <c r="C1979" s="44"/>
      <c r="D1979" s="44"/>
      <c r="E1979" s="44"/>
      <c r="F1979" s="44"/>
      <c r="G1979" s="44"/>
      <c r="H1979" s="44"/>
      <c r="I1979" s="44"/>
      <c r="J1979" s="44"/>
      <c r="K1979" s="44"/>
      <c r="L1979" s="44"/>
      <c r="M1979" s="44"/>
      <c r="N1979" s="44"/>
      <c r="O1979" s="44"/>
      <c r="P1979" s="44"/>
      <c r="Q1979" s="44"/>
      <c r="R1979" s="45"/>
      <c r="S1979" s="9"/>
      <c r="T1979" s="9"/>
    </row>
    <row r="1980" spans="1:20" ht="15.75">
      <c r="A1980" s="13">
        <f>A1977+1</f>
        <v>1588</v>
      </c>
      <c r="B1980" s="15" t="s">
        <v>1634</v>
      </c>
      <c r="C1980" s="13"/>
      <c r="D1980" s="13"/>
      <c r="E1980" s="11">
        <v>10556891.926117647</v>
      </c>
      <c r="F1980" s="11">
        <v>3236944.155882353</v>
      </c>
      <c r="G1980" s="11">
        <v>0</v>
      </c>
      <c r="H1980" s="11">
        <v>0</v>
      </c>
      <c r="I1980" s="11">
        <v>450</v>
      </c>
      <c r="J1980" s="11">
        <v>2109334.117647059</v>
      </c>
      <c r="K1980" s="11">
        <v>0</v>
      </c>
      <c r="L1980" s="11">
        <v>0</v>
      </c>
      <c r="M1980" s="11">
        <v>539.7</v>
      </c>
      <c r="N1980" s="11">
        <v>5210613.652588235</v>
      </c>
      <c r="O1980" s="11">
        <v>0</v>
      </c>
      <c r="P1980" s="11">
        <v>0</v>
      </c>
      <c r="Q1980" s="10">
        <v>0</v>
      </c>
      <c r="R1980" s="14">
        <v>0</v>
      </c>
      <c r="S1980" s="9"/>
      <c r="T1980" s="9"/>
    </row>
    <row r="1981" spans="1:20" ht="31.5">
      <c r="A1981" s="13">
        <f>A1980+1</f>
        <v>1589</v>
      </c>
      <c r="B1981" s="15" t="s">
        <v>1656</v>
      </c>
      <c r="C1981" s="13"/>
      <c r="D1981" s="13"/>
      <c r="E1981" s="11">
        <v>1464140.5029411765</v>
      </c>
      <c r="F1981" s="11">
        <v>0</v>
      </c>
      <c r="G1981" s="11">
        <v>0</v>
      </c>
      <c r="H1981" s="11">
        <v>0</v>
      </c>
      <c r="I1981" s="11">
        <v>374.3</v>
      </c>
      <c r="J1981" s="11">
        <v>1464140.5029411765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0">
        <v>0</v>
      </c>
      <c r="R1981" s="14">
        <v>0</v>
      </c>
      <c r="S1981" s="9"/>
      <c r="T1981" s="9"/>
    </row>
    <row r="1982" spans="1:20" ht="15.75" customHeight="1">
      <c r="A1982" s="35" t="s">
        <v>29</v>
      </c>
      <c r="B1982" s="35"/>
      <c r="C1982" s="35"/>
      <c r="D1982" s="35"/>
      <c r="E1982" s="14">
        <f>SUM(E1980:E1981)</f>
        <v>12021032.429058824</v>
      </c>
      <c r="F1982" s="14">
        <f aca="true" t="shared" si="258" ref="F1982:R1982">SUM(F1980:F1981)</f>
        <v>3236944.155882353</v>
      </c>
      <c r="G1982" s="14">
        <f t="shared" si="258"/>
        <v>0</v>
      </c>
      <c r="H1982" s="14">
        <f t="shared" si="258"/>
        <v>0</v>
      </c>
      <c r="I1982" s="14">
        <f t="shared" si="258"/>
        <v>824.3</v>
      </c>
      <c r="J1982" s="14">
        <f t="shared" si="258"/>
        <v>3573474.6205882356</v>
      </c>
      <c r="K1982" s="14">
        <f t="shared" si="258"/>
        <v>0</v>
      </c>
      <c r="L1982" s="14">
        <f t="shared" si="258"/>
        <v>0</v>
      </c>
      <c r="M1982" s="14">
        <f t="shared" si="258"/>
        <v>539.7</v>
      </c>
      <c r="N1982" s="14">
        <f t="shared" si="258"/>
        <v>5210613.652588235</v>
      </c>
      <c r="O1982" s="14">
        <f t="shared" si="258"/>
        <v>0</v>
      </c>
      <c r="P1982" s="14">
        <f t="shared" si="258"/>
        <v>0</v>
      </c>
      <c r="Q1982" s="14">
        <f t="shared" si="258"/>
        <v>0</v>
      </c>
      <c r="R1982" s="14">
        <f t="shared" si="258"/>
        <v>0</v>
      </c>
      <c r="S1982" s="9"/>
      <c r="T1982" s="9"/>
    </row>
    <row r="1983" spans="1:20" ht="15.75">
      <c r="A1983" s="44" t="s">
        <v>187</v>
      </c>
      <c r="B1983" s="44"/>
      <c r="C1983" s="44"/>
      <c r="D1983" s="44"/>
      <c r="E1983" s="44"/>
      <c r="F1983" s="44"/>
      <c r="G1983" s="44"/>
      <c r="H1983" s="44"/>
      <c r="I1983" s="44"/>
      <c r="J1983" s="44"/>
      <c r="K1983" s="44"/>
      <c r="L1983" s="44"/>
      <c r="M1983" s="44"/>
      <c r="N1983" s="44"/>
      <c r="O1983" s="44"/>
      <c r="P1983" s="44"/>
      <c r="Q1983" s="44"/>
      <c r="R1983" s="45"/>
      <c r="S1983" s="9"/>
      <c r="T1983" s="9"/>
    </row>
    <row r="1984" spans="1:20" ht="31.5">
      <c r="A1984" s="13">
        <f>A1981+1</f>
        <v>1590</v>
      </c>
      <c r="B1984" s="15" t="s">
        <v>1649</v>
      </c>
      <c r="C1984" s="22"/>
      <c r="D1984" s="13"/>
      <c r="E1984" s="11">
        <v>892964.4509803922</v>
      </c>
      <c r="F1984" s="11">
        <v>0</v>
      </c>
      <c r="G1984" s="11">
        <v>0</v>
      </c>
      <c r="H1984" s="11">
        <v>0</v>
      </c>
      <c r="I1984" s="11">
        <v>626</v>
      </c>
      <c r="J1984" s="11">
        <v>892964.4509803922</v>
      </c>
      <c r="K1984" s="11">
        <v>0</v>
      </c>
      <c r="L1984" s="11">
        <v>0</v>
      </c>
      <c r="M1984" s="11">
        <v>0</v>
      </c>
      <c r="N1984" s="11">
        <v>0</v>
      </c>
      <c r="O1984" s="11">
        <v>0</v>
      </c>
      <c r="P1984" s="11">
        <v>0</v>
      </c>
      <c r="Q1984" s="10">
        <v>0</v>
      </c>
      <c r="R1984" s="14">
        <v>0</v>
      </c>
      <c r="S1984" s="9"/>
      <c r="T1984" s="9"/>
    </row>
    <row r="1985" spans="1:20" ht="31.5">
      <c r="A1985" s="13">
        <f>A1984+1</f>
        <v>1591</v>
      </c>
      <c r="B1985" s="15" t="s">
        <v>1624</v>
      </c>
      <c r="C1985" s="29">
        <v>2010</v>
      </c>
      <c r="D1985" s="56" t="s">
        <v>2020</v>
      </c>
      <c r="E1985" s="11">
        <v>4017879.3454901967</v>
      </c>
      <c r="F1985" s="11">
        <v>3852545.7431372553</v>
      </c>
      <c r="G1985" s="11">
        <v>0</v>
      </c>
      <c r="H1985" s="11">
        <v>0</v>
      </c>
      <c r="I1985" s="11">
        <v>0</v>
      </c>
      <c r="J1985" s="11">
        <v>0</v>
      </c>
      <c r="K1985" s="11">
        <v>0</v>
      </c>
      <c r="L1985" s="11">
        <v>0</v>
      </c>
      <c r="M1985" s="11">
        <v>2.5</v>
      </c>
      <c r="N1985" s="11">
        <v>21085.882352941182</v>
      </c>
      <c r="O1985" s="11">
        <v>68</v>
      </c>
      <c r="P1985" s="11">
        <v>144247.72</v>
      </c>
      <c r="Q1985" s="10">
        <v>0</v>
      </c>
      <c r="R1985" s="14">
        <v>0</v>
      </c>
      <c r="S1985" s="9"/>
      <c r="T1985" s="9"/>
    </row>
    <row r="1986" spans="1:20" ht="31.5">
      <c r="A1986" s="13">
        <f>A1985+1</f>
        <v>1592</v>
      </c>
      <c r="B1986" s="15" t="s">
        <v>1625</v>
      </c>
      <c r="C1986" s="13"/>
      <c r="D1986" s="13"/>
      <c r="E1986" s="11">
        <v>4933978.496470588</v>
      </c>
      <c r="F1986" s="11">
        <v>3898503.815686275</v>
      </c>
      <c r="G1986" s="11">
        <v>0</v>
      </c>
      <c r="H1986" s="11">
        <v>0</v>
      </c>
      <c r="I1986" s="11">
        <v>610</v>
      </c>
      <c r="J1986" s="11">
        <v>870141.0784313725</v>
      </c>
      <c r="K1986" s="11">
        <v>0</v>
      </c>
      <c r="L1986" s="11">
        <v>0</v>
      </c>
      <c r="M1986" s="11">
        <v>2.5</v>
      </c>
      <c r="N1986" s="11">
        <v>21085.882352941182</v>
      </c>
      <c r="O1986" s="11">
        <v>68</v>
      </c>
      <c r="P1986" s="11">
        <v>144247.72</v>
      </c>
      <c r="Q1986" s="10">
        <v>0</v>
      </c>
      <c r="R1986" s="14">
        <v>0</v>
      </c>
      <c r="S1986" s="9"/>
      <c r="T1986" s="9"/>
    </row>
    <row r="1987" spans="1:20" ht="15.75" customHeight="1">
      <c r="A1987" s="35" t="s">
        <v>29</v>
      </c>
      <c r="B1987" s="35"/>
      <c r="C1987" s="35"/>
      <c r="D1987" s="35"/>
      <c r="E1987" s="14">
        <f>SUM(E1984:E1986)</f>
        <v>9844822.292941177</v>
      </c>
      <c r="F1987" s="14">
        <f aca="true" t="shared" si="259" ref="F1987:R1987">SUM(F1984:F1986)</f>
        <v>7751049.55882353</v>
      </c>
      <c r="G1987" s="14">
        <f t="shared" si="259"/>
        <v>0</v>
      </c>
      <c r="H1987" s="14">
        <f t="shared" si="259"/>
        <v>0</v>
      </c>
      <c r="I1987" s="14">
        <f t="shared" si="259"/>
        <v>1236</v>
      </c>
      <c r="J1987" s="14">
        <f t="shared" si="259"/>
        <v>1763105.5294117648</v>
      </c>
      <c r="K1987" s="14">
        <f t="shared" si="259"/>
        <v>0</v>
      </c>
      <c r="L1987" s="14">
        <f t="shared" si="259"/>
        <v>0</v>
      </c>
      <c r="M1987" s="14">
        <f t="shared" si="259"/>
        <v>5</v>
      </c>
      <c r="N1987" s="14">
        <f t="shared" si="259"/>
        <v>42171.764705882364</v>
      </c>
      <c r="O1987" s="14">
        <f t="shared" si="259"/>
        <v>136</v>
      </c>
      <c r="P1987" s="14">
        <f t="shared" si="259"/>
        <v>288495.44</v>
      </c>
      <c r="Q1987" s="14">
        <f t="shared" si="259"/>
        <v>0</v>
      </c>
      <c r="R1987" s="14">
        <f t="shared" si="259"/>
        <v>0</v>
      </c>
      <c r="S1987" s="9"/>
      <c r="T1987" s="9"/>
    </row>
    <row r="1988" spans="1:20" ht="15.75">
      <c r="A1988" s="44" t="s">
        <v>1654</v>
      </c>
      <c r="B1988" s="44"/>
      <c r="C1988" s="44"/>
      <c r="D1988" s="44"/>
      <c r="E1988" s="44"/>
      <c r="F1988" s="44"/>
      <c r="G1988" s="44"/>
      <c r="H1988" s="44"/>
      <c r="I1988" s="44"/>
      <c r="J1988" s="44"/>
      <c r="K1988" s="44"/>
      <c r="L1988" s="44"/>
      <c r="M1988" s="44"/>
      <c r="N1988" s="44"/>
      <c r="O1988" s="44"/>
      <c r="P1988" s="44"/>
      <c r="Q1988" s="44"/>
      <c r="R1988" s="45"/>
      <c r="S1988" s="9"/>
      <c r="T1988" s="9"/>
    </row>
    <row r="1989" spans="1:20" ht="15.75">
      <c r="A1989" s="13">
        <f>A1986+1</f>
        <v>1593</v>
      </c>
      <c r="B1989" s="15" t="s">
        <v>1655</v>
      </c>
      <c r="C1989" s="13"/>
      <c r="D1989" s="13"/>
      <c r="E1989" s="11">
        <v>2501908.2705882355</v>
      </c>
      <c r="F1989" s="11">
        <v>0</v>
      </c>
      <c r="G1989" s="11">
        <v>0</v>
      </c>
      <c r="H1989" s="11">
        <v>0</v>
      </c>
      <c r="I1989" s="11">
        <v>639.6</v>
      </c>
      <c r="J1989" s="11">
        <v>2501908.2705882355</v>
      </c>
      <c r="K1989" s="11">
        <v>0</v>
      </c>
      <c r="L1989" s="11">
        <v>0</v>
      </c>
      <c r="M1989" s="11">
        <v>0</v>
      </c>
      <c r="N1989" s="11">
        <v>0</v>
      </c>
      <c r="O1989" s="11">
        <v>0</v>
      </c>
      <c r="P1989" s="11">
        <v>0</v>
      </c>
      <c r="Q1989" s="10">
        <v>0</v>
      </c>
      <c r="R1989" s="14">
        <v>0</v>
      </c>
      <c r="S1989" s="9"/>
      <c r="T1989" s="9"/>
    </row>
    <row r="1990" spans="1:20" ht="15.75" customHeight="1">
      <c r="A1990" s="35" t="s">
        <v>29</v>
      </c>
      <c r="B1990" s="35"/>
      <c r="C1990" s="35"/>
      <c r="D1990" s="35"/>
      <c r="E1990" s="14">
        <f>SUM(E1989)</f>
        <v>2501908.2705882355</v>
      </c>
      <c r="F1990" s="14">
        <f aca="true" t="shared" si="260" ref="F1990:R1990">SUM(F1989)</f>
        <v>0</v>
      </c>
      <c r="G1990" s="14">
        <f t="shared" si="260"/>
        <v>0</v>
      </c>
      <c r="H1990" s="14">
        <f t="shared" si="260"/>
        <v>0</v>
      </c>
      <c r="I1990" s="14">
        <f t="shared" si="260"/>
        <v>639.6</v>
      </c>
      <c r="J1990" s="14">
        <f t="shared" si="260"/>
        <v>2501908.2705882355</v>
      </c>
      <c r="K1990" s="14">
        <f t="shared" si="260"/>
        <v>0</v>
      </c>
      <c r="L1990" s="14">
        <f t="shared" si="260"/>
        <v>0</v>
      </c>
      <c r="M1990" s="14">
        <f t="shared" si="260"/>
        <v>0</v>
      </c>
      <c r="N1990" s="14">
        <f t="shared" si="260"/>
        <v>0</v>
      </c>
      <c r="O1990" s="14">
        <f t="shared" si="260"/>
        <v>0</v>
      </c>
      <c r="P1990" s="14">
        <f t="shared" si="260"/>
        <v>0</v>
      </c>
      <c r="Q1990" s="14">
        <f t="shared" si="260"/>
        <v>0</v>
      </c>
      <c r="R1990" s="14">
        <f t="shared" si="260"/>
        <v>0</v>
      </c>
      <c r="S1990" s="9"/>
      <c r="T1990" s="9"/>
    </row>
    <row r="1991" spans="1:20" ht="15.75">
      <c r="A1991" s="44" t="s">
        <v>188</v>
      </c>
      <c r="B1991" s="44"/>
      <c r="C1991" s="44"/>
      <c r="D1991" s="44"/>
      <c r="E1991" s="44"/>
      <c r="F1991" s="44"/>
      <c r="G1991" s="44"/>
      <c r="H1991" s="44"/>
      <c r="I1991" s="44"/>
      <c r="J1991" s="44"/>
      <c r="K1991" s="44"/>
      <c r="L1991" s="44"/>
      <c r="M1991" s="44"/>
      <c r="N1991" s="44"/>
      <c r="O1991" s="44"/>
      <c r="P1991" s="44"/>
      <c r="Q1991" s="44"/>
      <c r="R1991" s="45"/>
      <c r="S1991" s="9"/>
      <c r="T1991" s="9"/>
    </row>
    <row r="1992" spans="1:20" ht="31.5">
      <c r="A1992" s="13">
        <f>A1989+1</f>
        <v>1594</v>
      </c>
      <c r="B1992" s="15" t="s">
        <v>1652</v>
      </c>
      <c r="C1992" s="13"/>
      <c r="D1992" s="13"/>
      <c r="E1992" s="11">
        <v>925732.4245098039</v>
      </c>
      <c r="F1992" s="11">
        <v>925732.4245098039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0">
        <v>0</v>
      </c>
      <c r="R1992" s="14">
        <v>0</v>
      </c>
      <c r="S1992" s="9"/>
      <c r="T1992" s="9"/>
    </row>
    <row r="1993" spans="1:20" ht="31.5">
      <c r="A1993" s="13">
        <f>A1992+1</f>
        <v>1595</v>
      </c>
      <c r="B1993" s="15" t="s">
        <v>1653</v>
      </c>
      <c r="C1993" s="13"/>
      <c r="D1993" s="13"/>
      <c r="E1993" s="11">
        <v>1453547.9264705882</v>
      </c>
      <c r="F1993" s="11">
        <v>1453547.9264705882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0">
        <v>0</v>
      </c>
      <c r="R1993" s="14">
        <v>0</v>
      </c>
      <c r="S1993" s="9"/>
      <c r="T1993" s="9"/>
    </row>
    <row r="1994" spans="1:20" ht="47.25">
      <c r="A1994" s="13">
        <f>A1993+1</f>
        <v>1596</v>
      </c>
      <c r="B1994" s="50" t="s">
        <v>2163</v>
      </c>
      <c r="C1994" s="13"/>
      <c r="D1994" s="13"/>
      <c r="E1994" s="11">
        <v>1221333.5215686273</v>
      </c>
      <c r="F1994" s="11">
        <v>1221333.5215686273</v>
      </c>
      <c r="G1994" s="11">
        <v>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0">
        <v>0</v>
      </c>
      <c r="R1994" s="14">
        <v>0</v>
      </c>
      <c r="S1994" s="9"/>
      <c r="T1994" s="9"/>
    </row>
    <row r="1995" spans="1:20" ht="15.75" customHeight="1">
      <c r="A1995" s="35" t="s">
        <v>29</v>
      </c>
      <c r="B1995" s="35"/>
      <c r="C1995" s="35"/>
      <c r="D1995" s="35"/>
      <c r="E1995" s="14">
        <f>SUM(E1992:E1994)</f>
        <v>3600613.8725490198</v>
      </c>
      <c r="F1995" s="14">
        <f aca="true" t="shared" si="261" ref="F1995:R1995">SUM(F1992:F1994)</f>
        <v>3600613.8725490198</v>
      </c>
      <c r="G1995" s="14">
        <f t="shared" si="261"/>
        <v>0</v>
      </c>
      <c r="H1995" s="14">
        <f t="shared" si="261"/>
        <v>0</v>
      </c>
      <c r="I1995" s="14">
        <f t="shared" si="261"/>
        <v>0</v>
      </c>
      <c r="J1995" s="14">
        <f t="shared" si="261"/>
        <v>0</v>
      </c>
      <c r="K1995" s="14">
        <f t="shared" si="261"/>
        <v>0</v>
      </c>
      <c r="L1995" s="14">
        <f t="shared" si="261"/>
        <v>0</v>
      </c>
      <c r="M1995" s="14">
        <f t="shared" si="261"/>
        <v>0</v>
      </c>
      <c r="N1995" s="14">
        <f t="shared" si="261"/>
        <v>0</v>
      </c>
      <c r="O1995" s="14">
        <f t="shared" si="261"/>
        <v>0</v>
      </c>
      <c r="P1995" s="14">
        <f t="shared" si="261"/>
        <v>0</v>
      </c>
      <c r="Q1995" s="14">
        <f t="shared" si="261"/>
        <v>0</v>
      </c>
      <c r="R1995" s="14">
        <f t="shared" si="261"/>
        <v>0</v>
      </c>
      <c r="S1995" s="9"/>
      <c r="T1995" s="9"/>
    </row>
    <row r="1996" spans="1:20" ht="15.75">
      <c r="A1996" s="44" t="s">
        <v>189</v>
      </c>
      <c r="B1996" s="44"/>
      <c r="C1996" s="44"/>
      <c r="D1996" s="44"/>
      <c r="E1996" s="44"/>
      <c r="F1996" s="44"/>
      <c r="G1996" s="44"/>
      <c r="H1996" s="44"/>
      <c r="I1996" s="44"/>
      <c r="J1996" s="44"/>
      <c r="K1996" s="44"/>
      <c r="L1996" s="44"/>
      <c r="M1996" s="44"/>
      <c r="N1996" s="44"/>
      <c r="O1996" s="44"/>
      <c r="P1996" s="44"/>
      <c r="Q1996" s="44"/>
      <c r="R1996" s="45"/>
      <c r="S1996" s="9"/>
      <c r="T1996" s="9"/>
    </row>
    <row r="1997" spans="1:20" ht="31.5">
      <c r="A1997" s="13">
        <f>A1994+1</f>
        <v>1597</v>
      </c>
      <c r="B1997" s="15" t="s">
        <v>1614</v>
      </c>
      <c r="C1997" s="29">
        <v>2005</v>
      </c>
      <c r="D1997" s="56" t="s">
        <v>2020</v>
      </c>
      <c r="E1997" s="11">
        <v>10006925.60960784</v>
      </c>
      <c r="F1997" s="11">
        <v>9075435.343137253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19.2</v>
      </c>
      <c r="N1997" s="11">
        <v>161939.57647058825</v>
      </c>
      <c r="O1997" s="11">
        <v>0</v>
      </c>
      <c r="P1997" s="11">
        <v>0</v>
      </c>
      <c r="Q1997" s="10">
        <v>1</v>
      </c>
      <c r="R1997" s="14">
        <v>769550.69</v>
      </c>
      <c r="S1997" s="9"/>
      <c r="T1997" s="9"/>
    </row>
    <row r="1998" spans="1:20" ht="31.5">
      <c r="A1998" s="13">
        <f>A1997+1</f>
        <v>1598</v>
      </c>
      <c r="B1998" s="15" t="s">
        <v>1615</v>
      </c>
      <c r="C1998" s="29">
        <v>2006</v>
      </c>
      <c r="D1998" s="56" t="s">
        <v>2020</v>
      </c>
      <c r="E1998" s="11">
        <v>6655631.7743137255</v>
      </c>
      <c r="F1998" s="11">
        <v>5778121.366666666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12.8</v>
      </c>
      <c r="N1998" s="11">
        <v>107959.71764705885</v>
      </c>
      <c r="O1998" s="11">
        <v>0</v>
      </c>
      <c r="P1998" s="11">
        <v>0</v>
      </c>
      <c r="Q1998" s="10">
        <v>1</v>
      </c>
      <c r="R1998" s="14">
        <v>769550.69</v>
      </c>
      <c r="S1998" s="9"/>
      <c r="T1998" s="9"/>
    </row>
    <row r="1999" spans="1:20" ht="31.5">
      <c r="A1999" s="13">
        <f aca="true" t="shared" si="262" ref="A1999:A2005">A1998+1</f>
        <v>1599</v>
      </c>
      <c r="B1999" s="15" t="s">
        <v>1616</v>
      </c>
      <c r="C1999" s="29">
        <v>2012</v>
      </c>
      <c r="D1999" s="56" t="s">
        <v>2020</v>
      </c>
      <c r="E1999" s="11">
        <v>14365183.050784314</v>
      </c>
      <c r="F1999" s="11">
        <v>13379712.925490197</v>
      </c>
      <c r="G1999" s="11">
        <v>0</v>
      </c>
      <c r="H1999" s="11">
        <v>0</v>
      </c>
      <c r="I1999" s="11">
        <v>0</v>
      </c>
      <c r="J1999" s="11">
        <v>0</v>
      </c>
      <c r="K1999" s="11">
        <v>0</v>
      </c>
      <c r="L1999" s="11">
        <v>0</v>
      </c>
      <c r="M1999" s="11">
        <v>25.6</v>
      </c>
      <c r="N1999" s="11">
        <v>215919.4352941177</v>
      </c>
      <c r="O1999" s="11">
        <v>0</v>
      </c>
      <c r="P1999" s="11">
        <v>0</v>
      </c>
      <c r="Q1999" s="10">
        <v>1</v>
      </c>
      <c r="R1999" s="14">
        <v>769550.69</v>
      </c>
      <c r="S1999" s="9"/>
      <c r="T1999" s="9"/>
    </row>
    <row r="2000" spans="1:20" ht="31.5">
      <c r="A2000" s="13">
        <f t="shared" si="262"/>
        <v>1600</v>
      </c>
      <c r="B2000" s="15" t="s">
        <v>1617</v>
      </c>
      <c r="C2000" s="22"/>
      <c r="D2000" s="13"/>
      <c r="E2000" s="11">
        <v>24079782.2754902</v>
      </c>
      <c r="F2000" s="11">
        <v>9599641.186274512</v>
      </c>
      <c r="G2000" s="11">
        <v>0</v>
      </c>
      <c r="H2000" s="11">
        <v>0</v>
      </c>
      <c r="I2000" s="11">
        <v>355</v>
      </c>
      <c r="J2000" s="11">
        <v>2368612.8431372545</v>
      </c>
      <c r="K2000" s="11">
        <v>355</v>
      </c>
      <c r="L2000" s="11">
        <v>811703.95</v>
      </c>
      <c r="M2000" s="11">
        <v>2700</v>
      </c>
      <c r="N2000" s="11">
        <v>11108908.19607843</v>
      </c>
      <c r="O2000" s="11">
        <v>90</v>
      </c>
      <c r="P2000" s="11">
        <v>190916.1</v>
      </c>
      <c r="Q2000" s="10">
        <v>0</v>
      </c>
      <c r="R2000" s="14">
        <v>0</v>
      </c>
      <c r="S2000" s="9"/>
      <c r="T2000" s="9"/>
    </row>
    <row r="2001" spans="1:20" ht="31.5">
      <c r="A2001" s="13">
        <f t="shared" si="262"/>
        <v>1601</v>
      </c>
      <c r="B2001" s="15" t="s">
        <v>1618</v>
      </c>
      <c r="C2001" s="22"/>
      <c r="D2001" s="13"/>
      <c r="E2001" s="11">
        <v>43254330.025490195</v>
      </c>
      <c r="F2001" s="11">
        <v>16359773.676470589</v>
      </c>
      <c r="G2001" s="11">
        <v>0</v>
      </c>
      <c r="H2001" s="11">
        <v>0</v>
      </c>
      <c r="I2001" s="11">
        <v>1500</v>
      </c>
      <c r="J2001" s="11">
        <v>6333877.450980391</v>
      </c>
      <c r="K2001" s="11">
        <v>1000</v>
      </c>
      <c r="L2001" s="11">
        <v>2286490</v>
      </c>
      <c r="M2001" s="11">
        <v>3960</v>
      </c>
      <c r="N2001" s="11">
        <v>17807505.098039217</v>
      </c>
      <c r="O2001" s="11">
        <v>220</v>
      </c>
      <c r="P2001" s="11">
        <v>466683.8</v>
      </c>
      <c r="Q2001" s="10">
        <v>0</v>
      </c>
      <c r="R2001" s="14">
        <v>0</v>
      </c>
      <c r="S2001" s="9"/>
      <c r="T2001" s="9"/>
    </row>
    <row r="2002" spans="1:20" ht="31.5">
      <c r="A2002" s="13">
        <f t="shared" si="262"/>
        <v>1602</v>
      </c>
      <c r="B2002" s="15" t="s">
        <v>1619</v>
      </c>
      <c r="C2002" s="29">
        <v>2014</v>
      </c>
      <c r="D2002" s="56" t="s">
        <v>2020</v>
      </c>
      <c r="E2002" s="11">
        <v>14629671.659607839</v>
      </c>
      <c r="F2002" s="11">
        <v>13644201.534313722</v>
      </c>
      <c r="G2002" s="11">
        <v>0</v>
      </c>
      <c r="H2002" s="11">
        <v>0</v>
      </c>
      <c r="I2002" s="11">
        <v>0</v>
      </c>
      <c r="J2002" s="11">
        <v>0</v>
      </c>
      <c r="K2002" s="11">
        <v>0</v>
      </c>
      <c r="L2002" s="11">
        <v>0</v>
      </c>
      <c r="M2002" s="11">
        <v>25.6</v>
      </c>
      <c r="N2002" s="11">
        <v>215919.4352941177</v>
      </c>
      <c r="O2002" s="11">
        <v>0</v>
      </c>
      <c r="P2002" s="11">
        <v>0</v>
      </c>
      <c r="Q2002" s="10">
        <v>1</v>
      </c>
      <c r="R2002" s="14">
        <v>769550.69</v>
      </c>
      <c r="S2002" s="9"/>
      <c r="T2002" s="9"/>
    </row>
    <row r="2003" spans="1:20" ht="31.5">
      <c r="A2003" s="13">
        <f t="shared" si="262"/>
        <v>1603</v>
      </c>
      <c r="B2003" s="15" t="s">
        <v>1620</v>
      </c>
      <c r="C2003" s="29">
        <v>2005</v>
      </c>
      <c r="D2003" s="56" t="s">
        <v>2020</v>
      </c>
      <c r="E2003" s="11">
        <v>18015569.688039217</v>
      </c>
      <c r="F2003" s="11">
        <v>13478297.327450981</v>
      </c>
      <c r="G2003" s="11">
        <v>0</v>
      </c>
      <c r="H2003" s="11">
        <v>0</v>
      </c>
      <c r="I2003" s="11">
        <v>908</v>
      </c>
      <c r="J2003" s="11">
        <v>3551802.2352941176</v>
      </c>
      <c r="K2003" s="11">
        <v>0</v>
      </c>
      <c r="L2003" s="11">
        <v>0</v>
      </c>
      <c r="M2003" s="11">
        <v>25.6</v>
      </c>
      <c r="N2003" s="11">
        <v>215919.4352941177</v>
      </c>
      <c r="O2003" s="11">
        <v>0</v>
      </c>
      <c r="P2003" s="11">
        <v>0</v>
      </c>
      <c r="Q2003" s="10">
        <v>1</v>
      </c>
      <c r="R2003" s="14">
        <v>769550.69</v>
      </c>
      <c r="S2003" s="9"/>
      <c r="T2003" s="9"/>
    </row>
    <row r="2004" spans="1:20" ht="31.5">
      <c r="A2004" s="13">
        <f t="shared" si="262"/>
        <v>1604</v>
      </c>
      <c r="B2004" s="15" t="s">
        <v>1621</v>
      </c>
      <c r="C2004" s="29">
        <v>2008</v>
      </c>
      <c r="D2004" s="56" t="s">
        <v>2030</v>
      </c>
      <c r="E2004" s="11">
        <v>7485538.0666666655</v>
      </c>
      <c r="F2004" s="11">
        <v>7485538.0666666655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0</v>
      </c>
      <c r="Q2004" s="10">
        <v>0</v>
      </c>
      <c r="R2004" s="14">
        <v>0</v>
      </c>
      <c r="S2004" s="9"/>
      <c r="T2004" s="9"/>
    </row>
    <row r="2005" spans="1:20" ht="31.5">
      <c r="A2005" s="13">
        <f t="shared" si="262"/>
        <v>1605</v>
      </c>
      <c r="B2005" s="15" t="s">
        <v>1622</v>
      </c>
      <c r="C2005" s="22"/>
      <c r="D2005" s="13"/>
      <c r="E2005" s="11">
        <v>2709059.259215686</v>
      </c>
      <c r="F2005" s="11">
        <v>1700715.5588235292</v>
      </c>
      <c r="G2005" s="11">
        <v>0</v>
      </c>
      <c r="H2005" s="11">
        <v>0</v>
      </c>
      <c r="I2005" s="11">
        <v>424</v>
      </c>
      <c r="J2005" s="11">
        <v>604819.3725490196</v>
      </c>
      <c r="K2005" s="11">
        <v>0</v>
      </c>
      <c r="L2005" s="11">
        <v>0</v>
      </c>
      <c r="M2005" s="11">
        <v>190</v>
      </c>
      <c r="N2005" s="11">
        <v>301702.4078431372</v>
      </c>
      <c r="O2005" s="11">
        <v>48</v>
      </c>
      <c r="P2005" s="11">
        <v>101821.92</v>
      </c>
      <c r="Q2005" s="10">
        <v>0</v>
      </c>
      <c r="R2005" s="14">
        <v>0</v>
      </c>
      <c r="S2005" s="9"/>
      <c r="T2005" s="9"/>
    </row>
    <row r="2006" spans="1:20" ht="15.75" customHeight="1">
      <c r="A2006" s="35" t="s">
        <v>29</v>
      </c>
      <c r="B2006" s="35"/>
      <c r="C2006" s="35"/>
      <c r="D2006" s="35"/>
      <c r="E2006" s="14">
        <f>SUM(E1997:E2005)</f>
        <v>141201691.4092157</v>
      </c>
      <c r="F2006" s="14">
        <f aca="true" t="shared" si="263" ref="F2006:R2006">SUM(F1997:F2005)</f>
        <v>90501436.9852941</v>
      </c>
      <c r="G2006" s="14">
        <f t="shared" si="263"/>
        <v>0</v>
      </c>
      <c r="H2006" s="14">
        <f t="shared" si="263"/>
        <v>0</v>
      </c>
      <c r="I2006" s="14">
        <f t="shared" si="263"/>
        <v>3187</v>
      </c>
      <c r="J2006" s="14">
        <f t="shared" si="263"/>
        <v>12859111.901960783</v>
      </c>
      <c r="K2006" s="14">
        <f t="shared" si="263"/>
        <v>1355</v>
      </c>
      <c r="L2006" s="14">
        <f t="shared" si="263"/>
        <v>3098193.95</v>
      </c>
      <c r="M2006" s="14">
        <f t="shared" si="263"/>
        <v>6958.800000000001</v>
      </c>
      <c r="N2006" s="14">
        <f t="shared" si="263"/>
        <v>30135773.301960785</v>
      </c>
      <c r="O2006" s="14">
        <f t="shared" si="263"/>
        <v>358</v>
      </c>
      <c r="P2006" s="14">
        <f t="shared" si="263"/>
        <v>759421.8200000001</v>
      </c>
      <c r="Q2006" s="14">
        <f t="shared" si="263"/>
        <v>5</v>
      </c>
      <c r="R2006" s="14">
        <f t="shared" si="263"/>
        <v>3847753.4499999997</v>
      </c>
      <c r="S2006" s="9"/>
      <c r="T2006" s="9"/>
    </row>
    <row r="2007" spans="1:20" ht="15.75">
      <c r="A2007" s="44" t="s">
        <v>190</v>
      </c>
      <c r="B2007" s="44"/>
      <c r="C2007" s="44"/>
      <c r="D2007" s="44"/>
      <c r="E2007" s="44"/>
      <c r="F2007" s="44"/>
      <c r="G2007" s="44"/>
      <c r="H2007" s="44"/>
      <c r="I2007" s="44"/>
      <c r="J2007" s="44"/>
      <c r="K2007" s="44"/>
      <c r="L2007" s="44"/>
      <c r="M2007" s="44"/>
      <c r="N2007" s="44"/>
      <c r="O2007" s="44"/>
      <c r="P2007" s="44"/>
      <c r="Q2007" s="44"/>
      <c r="R2007" s="45"/>
      <c r="S2007" s="9"/>
      <c r="T2007" s="9"/>
    </row>
    <row r="2008" spans="1:20" ht="31.5">
      <c r="A2008" s="13">
        <f>A2005+1</f>
        <v>1606</v>
      </c>
      <c r="B2008" s="50" t="s">
        <v>2124</v>
      </c>
      <c r="C2008" s="29">
        <v>1982</v>
      </c>
      <c r="D2008" s="56" t="s">
        <v>2020</v>
      </c>
      <c r="E2008" s="11">
        <v>533619.2549019607</v>
      </c>
      <c r="F2008" s="11">
        <v>533619.2549019607</v>
      </c>
      <c r="G2008" s="11">
        <v>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11">
        <v>0</v>
      </c>
      <c r="N2008" s="11">
        <v>0</v>
      </c>
      <c r="O2008" s="11">
        <v>0</v>
      </c>
      <c r="P2008" s="11">
        <v>0</v>
      </c>
      <c r="Q2008" s="10">
        <v>0</v>
      </c>
      <c r="R2008" s="14">
        <v>0</v>
      </c>
      <c r="S2008" s="9"/>
      <c r="T2008" s="9"/>
    </row>
    <row r="2009" spans="1:20" ht="31.5">
      <c r="A2009" s="13">
        <f>A2008+1</f>
        <v>1607</v>
      </c>
      <c r="B2009" s="50" t="s">
        <v>2125</v>
      </c>
      <c r="C2009" s="13"/>
      <c r="D2009" s="13"/>
      <c r="E2009" s="11">
        <v>669973.5117647059</v>
      </c>
      <c r="F2009" s="11">
        <v>669973.5117647059</v>
      </c>
      <c r="G2009" s="11">
        <v>0</v>
      </c>
      <c r="H2009" s="11">
        <v>0</v>
      </c>
      <c r="I2009" s="11">
        <v>0</v>
      </c>
      <c r="J2009" s="11">
        <v>0</v>
      </c>
      <c r="K2009" s="11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0</v>
      </c>
      <c r="Q2009" s="10">
        <v>0</v>
      </c>
      <c r="R2009" s="14">
        <v>0</v>
      </c>
      <c r="S2009" s="9"/>
      <c r="T2009" s="9"/>
    </row>
    <row r="2010" spans="1:20" ht="15.75" customHeight="1">
      <c r="A2010" s="35" t="s">
        <v>29</v>
      </c>
      <c r="B2010" s="35"/>
      <c r="C2010" s="35"/>
      <c r="D2010" s="35"/>
      <c r="E2010" s="14">
        <f>SUM(E2008:E2009)</f>
        <v>1203592.7666666666</v>
      </c>
      <c r="F2010" s="14">
        <f aca="true" t="shared" si="264" ref="F2010:R2010">SUM(F2008:F2009)</f>
        <v>1203592.7666666666</v>
      </c>
      <c r="G2010" s="14">
        <f t="shared" si="264"/>
        <v>0</v>
      </c>
      <c r="H2010" s="14">
        <f t="shared" si="264"/>
        <v>0</v>
      </c>
      <c r="I2010" s="14">
        <f t="shared" si="264"/>
        <v>0</v>
      </c>
      <c r="J2010" s="14">
        <f t="shared" si="264"/>
        <v>0</v>
      </c>
      <c r="K2010" s="14">
        <f t="shared" si="264"/>
        <v>0</v>
      </c>
      <c r="L2010" s="14">
        <f t="shared" si="264"/>
        <v>0</v>
      </c>
      <c r="M2010" s="14">
        <f t="shared" si="264"/>
        <v>0</v>
      </c>
      <c r="N2010" s="14">
        <f t="shared" si="264"/>
        <v>0</v>
      </c>
      <c r="O2010" s="14">
        <f t="shared" si="264"/>
        <v>0</v>
      </c>
      <c r="P2010" s="14">
        <f t="shared" si="264"/>
        <v>0</v>
      </c>
      <c r="Q2010" s="14">
        <f t="shared" si="264"/>
        <v>0</v>
      </c>
      <c r="R2010" s="14">
        <f t="shared" si="264"/>
        <v>0</v>
      </c>
      <c r="S2010" s="9"/>
      <c r="T2010" s="9"/>
    </row>
    <row r="2011" spans="1:20" ht="15.75">
      <c r="A2011" s="44" t="s">
        <v>191</v>
      </c>
      <c r="B2011" s="44"/>
      <c r="C2011" s="44"/>
      <c r="D2011" s="44"/>
      <c r="E2011" s="44"/>
      <c r="F2011" s="44"/>
      <c r="G2011" s="44"/>
      <c r="H2011" s="44"/>
      <c r="I2011" s="44"/>
      <c r="J2011" s="44"/>
      <c r="K2011" s="44"/>
      <c r="L2011" s="44"/>
      <c r="M2011" s="44"/>
      <c r="N2011" s="44"/>
      <c r="O2011" s="44"/>
      <c r="P2011" s="44"/>
      <c r="Q2011" s="44"/>
      <c r="R2011" s="45"/>
      <c r="S2011" s="9"/>
      <c r="T2011" s="9"/>
    </row>
    <row r="2012" spans="1:20" ht="15.75">
      <c r="A2012" s="13">
        <f>A2009+1</f>
        <v>1608</v>
      </c>
      <c r="B2012" s="15" t="s">
        <v>1657</v>
      </c>
      <c r="C2012" s="13"/>
      <c r="D2012" s="13"/>
      <c r="E2012" s="11">
        <v>1106190.2352941176</v>
      </c>
      <c r="F2012" s="11">
        <v>0</v>
      </c>
      <c r="G2012" s="11">
        <v>0</v>
      </c>
      <c r="H2012" s="11">
        <v>0</v>
      </c>
      <c r="I2012" s="11">
        <v>590</v>
      </c>
      <c r="J2012" s="11">
        <v>841611.8627450981</v>
      </c>
      <c r="K2012" s="11">
        <v>0</v>
      </c>
      <c r="L2012" s="11">
        <v>0</v>
      </c>
      <c r="M2012" s="11">
        <v>12</v>
      </c>
      <c r="N2012" s="11">
        <v>264578.37254901964</v>
      </c>
      <c r="O2012" s="11">
        <v>0</v>
      </c>
      <c r="P2012" s="11">
        <v>0</v>
      </c>
      <c r="Q2012" s="10">
        <v>0</v>
      </c>
      <c r="R2012" s="14">
        <v>0</v>
      </c>
      <c r="S2012" s="9"/>
      <c r="T2012" s="9"/>
    </row>
    <row r="2013" spans="1:20" ht="15.75">
      <c r="A2013" s="13">
        <f>A2012+1</f>
        <v>1609</v>
      </c>
      <c r="B2013" s="15" t="s">
        <v>1626</v>
      </c>
      <c r="C2013" s="13"/>
      <c r="D2013" s="13"/>
      <c r="E2013" s="11">
        <v>841611.8627450981</v>
      </c>
      <c r="F2013" s="11">
        <v>0</v>
      </c>
      <c r="G2013" s="11">
        <v>0</v>
      </c>
      <c r="H2013" s="11">
        <v>0</v>
      </c>
      <c r="I2013" s="11">
        <v>590</v>
      </c>
      <c r="J2013" s="11">
        <v>841611.8627450981</v>
      </c>
      <c r="K2013" s="11">
        <v>0</v>
      </c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0">
        <v>0</v>
      </c>
      <c r="R2013" s="14">
        <v>0</v>
      </c>
      <c r="S2013" s="9"/>
      <c r="T2013" s="9"/>
    </row>
    <row r="2014" spans="1:20" ht="15.75" customHeight="1">
      <c r="A2014" s="35" t="s">
        <v>29</v>
      </c>
      <c r="B2014" s="35"/>
      <c r="C2014" s="35"/>
      <c r="D2014" s="35"/>
      <c r="E2014" s="14">
        <f>SUM(E2012:E2013)</f>
        <v>1947802.0980392157</v>
      </c>
      <c r="F2014" s="14">
        <f aca="true" t="shared" si="265" ref="F2014:R2014">SUM(F2012:F2013)</f>
        <v>0</v>
      </c>
      <c r="G2014" s="14">
        <f t="shared" si="265"/>
        <v>0</v>
      </c>
      <c r="H2014" s="14">
        <f t="shared" si="265"/>
        <v>0</v>
      </c>
      <c r="I2014" s="14">
        <f t="shared" si="265"/>
        <v>1180</v>
      </c>
      <c r="J2014" s="14">
        <f t="shared" si="265"/>
        <v>1683223.7254901961</v>
      </c>
      <c r="K2014" s="14">
        <f t="shared" si="265"/>
        <v>0</v>
      </c>
      <c r="L2014" s="14">
        <f t="shared" si="265"/>
        <v>0</v>
      </c>
      <c r="M2014" s="14">
        <f t="shared" si="265"/>
        <v>12</v>
      </c>
      <c r="N2014" s="14">
        <f t="shared" si="265"/>
        <v>264578.37254901964</v>
      </c>
      <c r="O2014" s="14">
        <f t="shared" si="265"/>
        <v>0</v>
      </c>
      <c r="P2014" s="14">
        <f t="shared" si="265"/>
        <v>0</v>
      </c>
      <c r="Q2014" s="14">
        <f t="shared" si="265"/>
        <v>0</v>
      </c>
      <c r="R2014" s="14">
        <f t="shared" si="265"/>
        <v>0</v>
      </c>
      <c r="S2014" s="9"/>
      <c r="T2014" s="9"/>
    </row>
    <row r="2015" spans="1:20" ht="15.75">
      <c r="A2015" s="44" t="s">
        <v>192</v>
      </c>
      <c r="B2015" s="44"/>
      <c r="C2015" s="44"/>
      <c r="D2015" s="44"/>
      <c r="E2015" s="44"/>
      <c r="F2015" s="44"/>
      <c r="G2015" s="44"/>
      <c r="H2015" s="44"/>
      <c r="I2015" s="44"/>
      <c r="J2015" s="44"/>
      <c r="K2015" s="44"/>
      <c r="L2015" s="44"/>
      <c r="M2015" s="44"/>
      <c r="N2015" s="44"/>
      <c r="O2015" s="44"/>
      <c r="P2015" s="44"/>
      <c r="Q2015" s="44"/>
      <c r="R2015" s="45"/>
      <c r="S2015" s="9"/>
      <c r="T2015" s="9"/>
    </row>
    <row r="2016" spans="1:20" ht="31.5">
      <c r="A2016" s="13">
        <f>A2013+1</f>
        <v>1610</v>
      </c>
      <c r="B2016" s="15" t="s">
        <v>1635</v>
      </c>
      <c r="C2016" s="13"/>
      <c r="D2016" s="13"/>
      <c r="E2016" s="11">
        <v>2598254.537254902</v>
      </c>
      <c r="F2016" s="11">
        <v>2598254.537254902</v>
      </c>
      <c r="G2016" s="11">
        <v>0</v>
      </c>
      <c r="H2016" s="11">
        <v>0</v>
      </c>
      <c r="I2016" s="11">
        <v>0</v>
      </c>
      <c r="J2016" s="11">
        <v>0</v>
      </c>
      <c r="K2016" s="11">
        <v>0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0">
        <v>0</v>
      </c>
      <c r="R2016" s="14">
        <v>0</v>
      </c>
      <c r="S2016" s="9"/>
      <c r="T2016" s="9"/>
    </row>
    <row r="2017" spans="1:20" ht="31.5">
      <c r="A2017" s="13">
        <f>A2016+1</f>
        <v>1611</v>
      </c>
      <c r="B2017" s="15" t="s">
        <v>1636</v>
      </c>
      <c r="C2017" s="13"/>
      <c r="D2017" s="13"/>
      <c r="E2017" s="11">
        <v>3454010.3235294116</v>
      </c>
      <c r="F2017" s="11">
        <v>0</v>
      </c>
      <c r="G2017" s="11">
        <v>0</v>
      </c>
      <c r="H2017" s="11">
        <v>0</v>
      </c>
      <c r="I2017" s="11">
        <v>883</v>
      </c>
      <c r="J2017" s="11">
        <v>3454010.3235294116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0">
        <v>0</v>
      </c>
      <c r="R2017" s="14">
        <v>0</v>
      </c>
      <c r="S2017" s="9"/>
      <c r="T2017" s="9"/>
    </row>
    <row r="2018" spans="1:20" ht="31.5">
      <c r="A2018" s="13">
        <f>A2017+1</f>
        <v>1612</v>
      </c>
      <c r="B2018" s="15" t="s">
        <v>1637</v>
      </c>
      <c r="C2018" s="13"/>
      <c r="D2018" s="13"/>
      <c r="E2018" s="11">
        <v>3497038.7647058824</v>
      </c>
      <c r="F2018" s="11">
        <v>0</v>
      </c>
      <c r="G2018" s="11">
        <v>0</v>
      </c>
      <c r="H2018" s="11">
        <v>0</v>
      </c>
      <c r="I2018" s="11">
        <v>894</v>
      </c>
      <c r="J2018" s="11">
        <v>3497038.7647058824</v>
      </c>
      <c r="K2018" s="11">
        <v>0</v>
      </c>
      <c r="L2018" s="11">
        <v>0</v>
      </c>
      <c r="M2018" s="11">
        <v>0</v>
      </c>
      <c r="N2018" s="11">
        <v>0</v>
      </c>
      <c r="O2018" s="11">
        <v>0</v>
      </c>
      <c r="P2018" s="11">
        <v>0</v>
      </c>
      <c r="Q2018" s="10">
        <v>0</v>
      </c>
      <c r="R2018" s="14">
        <v>0</v>
      </c>
      <c r="S2018" s="9"/>
      <c r="T2018" s="9"/>
    </row>
    <row r="2019" spans="1:20" ht="31.5">
      <c r="A2019" s="13">
        <f>A2018+1</f>
        <v>1613</v>
      </c>
      <c r="B2019" s="15" t="s">
        <v>1638</v>
      </c>
      <c r="C2019" s="13"/>
      <c r="D2019" s="13"/>
      <c r="E2019" s="11">
        <v>3446186.970588235</v>
      </c>
      <c r="F2019" s="11">
        <v>0</v>
      </c>
      <c r="G2019" s="11">
        <v>0</v>
      </c>
      <c r="H2019" s="11">
        <v>0</v>
      </c>
      <c r="I2019" s="11">
        <v>881</v>
      </c>
      <c r="J2019" s="11">
        <v>3446186.970588235</v>
      </c>
      <c r="K2019" s="11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0">
        <v>0</v>
      </c>
      <c r="R2019" s="14">
        <v>0</v>
      </c>
      <c r="S2019" s="9"/>
      <c r="T2019" s="9"/>
    </row>
    <row r="2020" spans="1:20" ht="15.75" customHeight="1">
      <c r="A2020" s="35" t="s">
        <v>29</v>
      </c>
      <c r="B2020" s="35"/>
      <c r="C2020" s="35"/>
      <c r="D2020" s="35"/>
      <c r="E2020" s="14">
        <f>SUM(E2016:E2019)</f>
        <v>12995490.596078431</v>
      </c>
      <c r="F2020" s="14">
        <f aca="true" t="shared" si="266" ref="F2020:R2020">SUM(F2016:F2019)</f>
        <v>2598254.537254902</v>
      </c>
      <c r="G2020" s="14">
        <f t="shared" si="266"/>
        <v>0</v>
      </c>
      <c r="H2020" s="14">
        <f t="shared" si="266"/>
        <v>0</v>
      </c>
      <c r="I2020" s="14">
        <f t="shared" si="266"/>
        <v>2658</v>
      </c>
      <c r="J2020" s="14">
        <f t="shared" si="266"/>
        <v>10397236.05882353</v>
      </c>
      <c r="K2020" s="14">
        <f t="shared" si="266"/>
        <v>0</v>
      </c>
      <c r="L2020" s="14">
        <f t="shared" si="266"/>
        <v>0</v>
      </c>
      <c r="M2020" s="14">
        <f t="shared" si="266"/>
        <v>0</v>
      </c>
      <c r="N2020" s="14">
        <f t="shared" si="266"/>
        <v>0</v>
      </c>
      <c r="O2020" s="14">
        <f t="shared" si="266"/>
        <v>0</v>
      </c>
      <c r="P2020" s="14">
        <f t="shared" si="266"/>
        <v>0</v>
      </c>
      <c r="Q2020" s="14">
        <f t="shared" si="266"/>
        <v>0</v>
      </c>
      <c r="R2020" s="14">
        <f t="shared" si="266"/>
        <v>0</v>
      </c>
      <c r="S2020" s="9"/>
      <c r="T2020" s="9"/>
    </row>
    <row r="2021" spans="1:20" ht="15.75">
      <c r="A2021" s="44" t="s">
        <v>193</v>
      </c>
      <c r="B2021" s="44"/>
      <c r="C2021" s="44"/>
      <c r="D2021" s="44"/>
      <c r="E2021" s="44"/>
      <c r="F2021" s="44"/>
      <c r="G2021" s="44"/>
      <c r="H2021" s="44"/>
      <c r="I2021" s="44"/>
      <c r="J2021" s="44"/>
      <c r="K2021" s="44"/>
      <c r="L2021" s="44"/>
      <c r="M2021" s="44"/>
      <c r="N2021" s="44"/>
      <c r="O2021" s="44"/>
      <c r="P2021" s="44"/>
      <c r="Q2021" s="44"/>
      <c r="R2021" s="45"/>
      <c r="S2021" s="9"/>
      <c r="T2021" s="9"/>
    </row>
    <row r="2022" spans="1:20" ht="15.75">
      <c r="A2022" s="13">
        <f>A2019+1</f>
        <v>1614</v>
      </c>
      <c r="B2022" s="15" t="s">
        <v>1647</v>
      </c>
      <c r="C2022" s="13"/>
      <c r="D2022" s="13"/>
      <c r="E2022" s="11">
        <v>140005.13999999998</v>
      </c>
      <c r="F2022" s="11">
        <v>0</v>
      </c>
      <c r="G2022" s="11">
        <v>0</v>
      </c>
      <c r="H2022" s="11">
        <v>0</v>
      </c>
      <c r="I2022" s="11">
        <v>0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66</v>
      </c>
      <c r="P2022" s="11">
        <v>140005.13999999998</v>
      </c>
      <c r="Q2022" s="10">
        <v>0</v>
      </c>
      <c r="R2022" s="14">
        <v>0</v>
      </c>
      <c r="S2022" s="9"/>
      <c r="T2022" s="9"/>
    </row>
    <row r="2023" spans="1:20" ht="15.75">
      <c r="A2023" s="13">
        <f>A2022+1</f>
        <v>1615</v>
      </c>
      <c r="B2023" s="15" t="s">
        <v>1648</v>
      </c>
      <c r="C2023" s="13"/>
      <c r="D2023" s="13"/>
      <c r="E2023" s="11">
        <v>1983384.1890196078</v>
      </c>
      <c r="F2023" s="11">
        <v>0</v>
      </c>
      <c r="G2023" s="11">
        <v>0</v>
      </c>
      <c r="H2023" s="11">
        <v>0</v>
      </c>
      <c r="I2023" s="11">
        <v>560</v>
      </c>
      <c r="J2023" s="11">
        <v>1953104.3137254901</v>
      </c>
      <c r="K2023" s="11">
        <v>0</v>
      </c>
      <c r="L2023" s="11">
        <v>0</v>
      </c>
      <c r="M2023" s="11">
        <v>533.52</v>
      </c>
      <c r="N2023" s="11">
        <v>30279.875294117646</v>
      </c>
      <c r="O2023" s="11">
        <v>0</v>
      </c>
      <c r="P2023" s="11">
        <v>0</v>
      </c>
      <c r="Q2023" s="10">
        <v>0</v>
      </c>
      <c r="R2023" s="14">
        <v>0</v>
      </c>
      <c r="S2023" s="9"/>
      <c r="T2023" s="9"/>
    </row>
    <row r="2024" spans="1:20" ht="15.75" customHeight="1">
      <c r="A2024" s="35" t="s">
        <v>29</v>
      </c>
      <c r="B2024" s="35"/>
      <c r="C2024" s="35"/>
      <c r="D2024" s="35"/>
      <c r="E2024" s="14">
        <f>SUM(E2022:E2023)</f>
        <v>2123389.329019608</v>
      </c>
      <c r="F2024" s="14">
        <f aca="true" t="shared" si="267" ref="F2024:R2024">SUM(F2022:F2023)</f>
        <v>0</v>
      </c>
      <c r="G2024" s="14">
        <f t="shared" si="267"/>
        <v>0</v>
      </c>
      <c r="H2024" s="14">
        <f t="shared" si="267"/>
        <v>0</v>
      </c>
      <c r="I2024" s="14">
        <f t="shared" si="267"/>
        <v>560</v>
      </c>
      <c r="J2024" s="14">
        <f t="shared" si="267"/>
        <v>1953104.3137254901</v>
      </c>
      <c r="K2024" s="14">
        <f t="shared" si="267"/>
        <v>0</v>
      </c>
      <c r="L2024" s="14">
        <f t="shared" si="267"/>
        <v>0</v>
      </c>
      <c r="M2024" s="14">
        <f t="shared" si="267"/>
        <v>533.52</v>
      </c>
      <c r="N2024" s="14">
        <f t="shared" si="267"/>
        <v>30279.875294117646</v>
      </c>
      <c r="O2024" s="14">
        <f t="shared" si="267"/>
        <v>66</v>
      </c>
      <c r="P2024" s="14">
        <f t="shared" si="267"/>
        <v>140005.13999999998</v>
      </c>
      <c r="Q2024" s="14">
        <f t="shared" si="267"/>
        <v>0</v>
      </c>
      <c r="R2024" s="14">
        <f t="shared" si="267"/>
        <v>0</v>
      </c>
      <c r="S2024" s="9"/>
      <c r="T2024" s="9"/>
    </row>
    <row r="2025" spans="1:20" ht="15.75">
      <c r="A2025" s="44" t="s">
        <v>1650</v>
      </c>
      <c r="B2025" s="44"/>
      <c r="C2025" s="44"/>
      <c r="D2025" s="44"/>
      <c r="E2025" s="44"/>
      <c r="F2025" s="44"/>
      <c r="G2025" s="44"/>
      <c r="H2025" s="44"/>
      <c r="I2025" s="44"/>
      <c r="J2025" s="44"/>
      <c r="K2025" s="44"/>
      <c r="L2025" s="44"/>
      <c r="M2025" s="44"/>
      <c r="N2025" s="44"/>
      <c r="O2025" s="44"/>
      <c r="P2025" s="44"/>
      <c r="Q2025" s="44"/>
      <c r="R2025" s="45"/>
      <c r="S2025" s="9"/>
      <c r="T2025" s="9"/>
    </row>
    <row r="2026" spans="1:20" ht="31.5">
      <c r="A2026" s="13">
        <f>A2023+1</f>
        <v>1616</v>
      </c>
      <c r="B2026" s="15" t="s">
        <v>1651</v>
      </c>
      <c r="C2026" s="13"/>
      <c r="D2026" s="13"/>
      <c r="E2026" s="11">
        <v>18038171.680082355</v>
      </c>
      <c r="F2026" s="11">
        <v>12313771.309117649</v>
      </c>
      <c r="G2026" s="11">
        <v>11.36</v>
      </c>
      <c r="H2026" s="11">
        <v>17462.819199999998</v>
      </c>
      <c r="I2026" s="11">
        <v>609</v>
      </c>
      <c r="J2026" s="11">
        <v>2445708.617647059</v>
      </c>
      <c r="K2026" s="11">
        <v>98</v>
      </c>
      <c r="L2026" s="11">
        <v>224076.02</v>
      </c>
      <c r="M2026" s="11">
        <v>1063</v>
      </c>
      <c r="N2026" s="11">
        <v>2833509.074117647</v>
      </c>
      <c r="O2026" s="11">
        <v>96</v>
      </c>
      <c r="P2026" s="11">
        <v>203643.84</v>
      </c>
      <c r="Q2026" s="10">
        <v>0</v>
      </c>
      <c r="R2026" s="14">
        <v>0</v>
      </c>
      <c r="S2026" s="9"/>
      <c r="T2026" s="9"/>
    </row>
    <row r="2027" spans="1:20" ht="15.75" customHeight="1">
      <c r="A2027" s="35" t="s">
        <v>29</v>
      </c>
      <c r="B2027" s="35"/>
      <c r="C2027" s="35"/>
      <c r="D2027" s="35"/>
      <c r="E2027" s="14">
        <f>SUM(E2026)</f>
        <v>18038171.680082355</v>
      </c>
      <c r="F2027" s="14">
        <f aca="true" t="shared" si="268" ref="F2027:R2027">SUM(F2026)</f>
        <v>12313771.309117649</v>
      </c>
      <c r="G2027" s="14">
        <f t="shared" si="268"/>
        <v>11.36</v>
      </c>
      <c r="H2027" s="14">
        <f t="shared" si="268"/>
        <v>17462.819199999998</v>
      </c>
      <c r="I2027" s="14">
        <f t="shared" si="268"/>
        <v>609</v>
      </c>
      <c r="J2027" s="14">
        <f t="shared" si="268"/>
        <v>2445708.617647059</v>
      </c>
      <c r="K2027" s="14">
        <f t="shared" si="268"/>
        <v>98</v>
      </c>
      <c r="L2027" s="14">
        <f t="shared" si="268"/>
        <v>224076.02</v>
      </c>
      <c r="M2027" s="14">
        <f t="shared" si="268"/>
        <v>1063</v>
      </c>
      <c r="N2027" s="14">
        <f t="shared" si="268"/>
        <v>2833509.074117647</v>
      </c>
      <c r="O2027" s="14">
        <f t="shared" si="268"/>
        <v>96</v>
      </c>
      <c r="P2027" s="14">
        <f t="shared" si="268"/>
        <v>203643.84</v>
      </c>
      <c r="Q2027" s="14">
        <f t="shared" si="268"/>
        <v>0</v>
      </c>
      <c r="R2027" s="14">
        <f t="shared" si="268"/>
        <v>0</v>
      </c>
      <c r="S2027" s="9"/>
      <c r="T2027" s="9"/>
    </row>
    <row r="2028" spans="1:20" ht="15.75">
      <c r="A2028" s="44" t="s">
        <v>194</v>
      </c>
      <c r="B2028" s="44"/>
      <c r="C2028" s="44"/>
      <c r="D2028" s="44"/>
      <c r="E2028" s="44"/>
      <c r="F2028" s="44"/>
      <c r="G2028" s="44"/>
      <c r="H2028" s="44"/>
      <c r="I2028" s="44"/>
      <c r="J2028" s="44"/>
      <c r="K2028" s="44"/>
      <c r="L2028" s="44"/>
      <c r="M2028" s="44"/>
      <c r="N2028" s="44"/>
      <c r="O2028" s="44"/>
      <c r="P2028" s="44"/>
      <c r="Q2028" s="44"/>
      <c r="R2028" s="45"/>
      <c r="S2028" s="9"/>
      <c r="T2028" s="9"/>
    </row>
    <row r="2029" spans="1:20" ht="31.5">
      <c r="A2029" s="13">
        <f>A2026+1</f>
        <v>1617</v>
      </c>
      <c r="B2029" s="15" t="s">
        <v>1980</v>
      </c>
      <c r="C2029" s="13"/>
      <c r="D2029" s="13"/>
      <c r="E2029" s="11">
        <v>2651016.103431372</v>
      </c>
      <c r="F2029" s="11">
        <v>0</v>
      </c>
      <c r="G2029" s="11">
        <v>0</v>
      </c>
      <c r="H2029" s="11">
        <v>0</v>
      </c>
      <c r="I2029" s="11">
        <v>850</v>
      </c>
      <c r="J2029" s="11">
        <v>1906591.6666666667</v>
      </c>
      <c r="K2029" s="11">
        <v>0</v>
      </c>
      <c r="L2029" s="11">
        <v>0</v>
      </c>
      <c r="M2029" s="11">
        <v>531.15</v>
      </c>
      <c r="N2029" s="11">
        <v>744424.4367647051</v>
      </c>
      <c r="O2029" s="11">
        <v>0</v>
      </c>
      <c r="P2029" s="11">
        <v>0</v>
      </c>
      <c r="Q2029" s="10">
        <v>0</v>
      </c>
      <c r="R2029" s="14">
        <v>0</v>
      </c>
      <c r="S2029" s="9"/>
      <c r="T2029" s="9"/>
    </row>
    <row r="2030" spans="1:20" ht="15.75" customHeight="1">
      <c r="A2030" s="35" t="s">
        <v>29</v>
      </c>
      <c r="B2030" s="35"/>
      <c r="C2030" s="35"/>
      <c r="D2030" s="35"/>
      <c r="E2030" s="14">
        <f>SUM(E2029)</f>
        <v>2651016.103431372</v>
      </c>
      <c r="F2030" s="14">
        <f aca="true" t="shared" si="269" ref="F2030:R2030">SUM(F2029)</f>
        <v>0</v>
      </c>
      <c r="G2030" s="14">
        <f t="shared" si="269"/>
        <v>0</v>
      </c>
      <c r="H2030" s="14">
        <f t="shared" si="269"/>
        <v>0</v>
      </c>
      <c r="I2030" s="14">
        <f t="shared" si="269"/>
        <v>850</v>
      </c>
      <c r="J2030" s="14">
        <f t="shared" si="269"/>
        <v>1906591.6666666667</v>
      </c>
      <c r="K2030" s="14">
        <f t="shared" si="269"/>
        <v>0</v>
      </c>
      <c r="L2030" s="14">
        <f t="shared" si="269"/>
        <v>0</v>
      </c>
      <c r="M2030" s="14">
        <f t="shared" si="269"/>
        <v>531.15</v>
      </c>
      <c r="N2030" s="14">
        <f t="shared" si="269"/>
        <v>744424.4367647051</v>
      </c>
      <c r="O2030" s="14">
        <f t="shared" si="269"/>
        <v>0</v>
      </c>
      <c r="P2030" s="14">
        <f t="shared" si="269"/>
        <v>0</v>
      </c>
      <c r="Q2030" s="14">
        <f t="shared" si="269"/>
        <v>0</v>
      </c>
      <c r="R2030" s="14">
        <f t="shared" si="269"/>
        <v>0</v>
      </c>
      <c r="S2030" s="9"/>
      <c r="T2030" s="9"/>
    </row>
    <row r="2031" spans="1:20" ht="15.75">
      <c r="A2031" s="44" t="s">
        <v>195</v>
      </c>
      <c r="B2031" s="44"/>
      <c r="C2031" s="44"/>
      <c r="D2031" s="44"/>
      <c r="E2031" s="44"/>
      <c r="F2031" s="44"/>
      <c r="G2031" s="44"/>
      <c r="H2031" s="44"/>
      <c r="I2031" s="44"/>
      <c r="J2031" s="44"/>
      <c r="K2031" s="44"/>
      <c r="L2031" s="44"/>
      <c r="M2031" s="44"/>
      <c r="N2031" s="44"/>
      <c r="O2031" s="44"/>
      <c r="P2031" s="44"/>
      <c r="Q2031" s="44"/>
      <c r="R2031" s="45"/>
      <c r="S2031" s="9"/>
      <c r="T2031" s="9"/>
    </row>
    <row r="2032" spans="1:20" ht="31.5">
      <c r="A2032" s="13">
        <f>A2029+1</f>
        <v>1618</v>
      </c>
      <c r="B2032" s="15" t="s">
        <v>1664</v>
      </c>
      <c r="C2032" s="13"/>
      <c r="D2032" s="13"/>
      <c r="E2032" s="11">
        <v>2929656.470588235</v>
      </c>
      <c r="F2032" s="11">
        <v>0</v>
      </c>
      <c r="G2032" s="11">
        <v>0</v>
      </c>
      <c r="H2032" s="11">
        <v>0</v>
      </c>
      <c r="I2032" s="11">
        <v>840</v>
      </c>
      <c r="J2032" s="11">
        <v>2929656.470588235</v>
      </c>
      <c r="K2032" s="11">
        <v>0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0">
        <v>0</v>
      </c>
      <c r="R2032" s="14">
        <v>0</v>
      </c>
      <c r="S2032" s="9"/>
      <c r="T2032" s="9"/>
    </row>
    <row r="2033" spans="1:20" ht="15.75">
      <c r="A2033" s="13">
        <f>A2032+1</f>
        <v>1619</v>
      </c>
      <c r="B2033" s="15" t="s">
        <v>1665</v>
      </c>
      <c r="C2033" s="13"/>
      <c r="D2033" s="13"/>
      <c r="E2033" s="11">
        <v>868353.4970588235</v>
      </c>
      <c r="F2033" s="11">
        <v>0</v>
      </c>
      <c r="G2033" s="11">
        <v>0</v>
      </c>
      <c r="H2033" s="11">
        <v>0</v>
      </c>
      <c r="I2033" s="11">
        <v>0</v>
      </c>
      <c r="J2033" s="11">
        <v>0</v>
      </c>
      <c r="K2033" s="11">
        <v>0</v>
      </c>
      <c r="L2033" s="11">
        <v>0</v>
      </c>
      <c r="M2033" s="11">
        <v>416.4</v>
      </c>
      <c r="N2033" s="11">
        <v>688043.8470588234</v>
      </c>
      <c r="O2033" s="11">
        <v>85</v>
      </c>
      <c r="P2033" s="11">
        <v>180309.65</v>
      </c>
      <c r="Q2033" s="10">
        <v>0</v>
      </c>
      <c r="R2033" s="14">
        <v>0</v>
      </c>
      <c r="S2033" s="9"/>
      <c r="T2033" s="9"/>
    </row>
    <row r="2034" spans="1:20" ht="15.75" customHeight="1">
      <c r="A2034" s="35" t="s">
        <v>29</v>
      </c>
      <c r="B2034" s="35"/>
      <c r="C2034" s="35"/>
      <c r="D2034" s="35"/>
      <c r="E2034" s="14">
        <f>SUM(E2032:E2033)</f>
        <v>3798009.967647059</v>
      </c>
      <c r="F2034" s="14">
        <f aca="true" t="shared" si="270" ref="F2034:R2034">SUM(F2032:F2033)</f>
        <v>0</v>
      </c>
      <c r="G2034" s="14">
        <f t="shared" si="270"/>
        <v>0</v>
      </c>
      <c r="H2034" s="14">
        <f t="shared" si="270"/>
        <v>0</v>
      </c>
      <c r="I2034" s="14">
        <f t="shared" si="270"/>
        <v>840</v>
      </c>
      <c r="J2034" s="14">
        <f t="shared" si="270"/>
        <v>2929656.470588235</v>
      </c>
      <c r="K2034" s="14">
        <f t="shared" si="270"/>
        <v>0</v>
      </c>
      <c r="L2034" s="14">
        <f t="shared" si="270"/>
        <v>0</v>
      </c>
      <c r="M2034" s="14">
        <f t="shared" si="270"/>
        <v>416.4</v>
      </c>
      <c r="N2034" s="14">
        <f t="shared" si="270"/>
        <v>688043.8470588234</v>
      </c>
      <c r="O2034" s="14">
        <f t="shared" si="270"/>
        <v>85</v>
      </c>
      <c r="P2034" s="14">
        <f t="shared" si="270"/>
        <v>180309.65</v>
      </c>
      <c r="Q2034" s="14">
        <f t="shared" si="270"/>
        <v>0</v>
      </c>
      <c r="R2034" s="14">
        <f t="shared" si="270"/>
        <v>0</v>
      </c>
      <c r="S2034" s="9"/>
      <c r="T2034" s="9"/>
    </row>
    <row r="2035" spans="1:20" ht="15.75">
      <c r="A2035" s="44" t="s">
        <v>196</v>
      </c>
      <c r="B2035" s="44"/>
      <c r="C2035" s="44"/>
      <c r="D2035" s="44"/>
      <c r="E2035" s="44"/>
      <c r="F2035" s="44"/>
      <c r="G2035" s="44"/>
      <c r="H2035" s="44"/>
      <c r="I2035" s="44"/>
      <c r="J2035" s="44"/>
      <c r="K2035" s="44"/>
      <c r="L2035" s="44"/>
      <c r="M2035" s="44"/>
      <c r="N2035" s="44"/>
      <c r="O2035" s="44"/>
      <c r="P2035" s="44"/>
      <c r="Q2035" s="44"/>
      <c r="R2035" s="45"/>
      <c r="S2035" s="9"/>
      <c r="T2035" s="9"/>
    </row>
    <row r="2036" spans="1:20" ht="15.75">
      <c r="A2036" s="13">
        <f>A2033+1</f>
        <v>1620</v>
      </c>
      <c r="B2036" s="15" t="s">
        <v>1663</v>
      </c>
      <c r="C2036" s="13"/>
      <c r="D2036" s="13"/>
      <c r="E2036" s="11">
        <v>1464828.2352941176</v>
      </c>
      <c r="F2036" s="11">
        <v>0</v>
      </c>
      <c r="G2036" s="11">
        <v>0</v>
      </c>
      <c r="H2036" s="11">
        <v>0</v>
      </c>
      <c r="I2036" s="11">
        <v>420</v>
      </c>
      <c r="J2036" s="11">
        <v>1464828.2352941176</v>
      </c>
      <c r="K2036" s="11">
        <v>0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0">
        <v>0</v>
      </c>
      <c r="R2036" s="14">
        <v>0</v>
      </c>
      <c r="S2036" s="9"/>
      <c r="T2036" s="9"/>
    </row>
    <row r="2037" spans="1:20" ht="15.75">
      <c r="A2037" s="13">
        <f>A2036+1</f>
        <v>1621</v>
      </c>
      <c r="B2037" s="15" t="s">
        <v>1978</v>
      </c>
      <c r="C2037" s="13"/>
      <c r="D2037" s="13"/>
      <c r="E2037" s="11">
        <v>1081182.745098039</v>
      </c>
      <c r="F2037" s="11">
        <v>0</v>
      </c>
      <c r="G2037" s="11">
        <v>0</v>
      </c>
      <c r="H2037" s="11">
        <v>0</v>
      </c>
      <c r="I2037" s="11">
        <v>310</v>
      </c>
      <c r="J2037" s="11">
        <v>1081182.745098039</v>
      </c>
      <c r="K2037" s="11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0">
        <v>0</v>
      </c>
      <c r="R2037" s="14">
        <v>0</v>
      </c>
      <c r="S2037" s="9"/>
      <c r="T2037" s="9"/>
    </row>
    <row r="2038" spans="1:20" ht="15.75" customHeight="1">
      <c r="A2038" s="35" t="s">
        <v>29</v>
      </c>
      <c r="B2038" s="35"/>
      <c r="C2038" s="35"/>
      <c r="D2038" s="35"/>
      <c r="E2038" s="14">
        <f>SUM(E2036:E2037)</f>
        <v>2546010.9803921566</v>
      </c>
      <c r="F2038" s="14">
        <f aca="true" t="shared" si="271" ref="F2038:R2038">SUM(F2036:F2037)</f>
        <v>0</v>
      </c>
      <c r="G2038" s="14">
        <f t="shared" si="271"/>
        <v>0</v>
      </c>
      <c r="H2038" s="14">
        <f t="shared" si="271"/>
        <v>0</v>
      </c>
      <c r="I2038" s="14">
        <f t="shared" si="271"/>
        <v>730</v>
      </c>
      <c r="J2038" s="14">
        <f t="shared" si="271"/>
        <v>2546010.9803921566</v>
      </c>
      <c r="K2038" s="14">
        <f t="shared" si="271"/>
        <v>0</v>
      </c>
      <c r="L2038" s="14">
        <f t="shared" si="271"/>
        <v>0</v>
      </c>
      <c r="M2038" s="14">
        <f t="shared" si="271"/>
        <v>0</v>
      </c>
      <c r="N2038" s="14">
        <f t="shared" si="271"/>
        <v>0</v>
      </c>
      <c r="O2038" s="14">
        <f t="shared" si="271"/>
        <v>0</v>
      </c>
      <c r="P2038" s="14">
        <f t="shared" si="271"/>
        <v>0</v>
      </c>
      <c r="Q2038" s="14">
        <f t="shared" si="271"/>
        <v>0</v>
      </c>
      <c r="R2038" s="14">
        <f t="shared" si="271"/>
        <v>0</v>
      </c>
      <c r="S2038" s="9"/>
      <c r="T2038" s="9"/>
    </row>
    <row r="2039" spans="1:20" ht="15.75">
      <c r="A2039" s="44" t="s">
        <v>197</v>
      </c>
      <c r="B2039" s="44"/>
      <c r="C2039" s="44"/>
      <c r="D2039" s="44"/>
      <c r="E2039" s="44"/>
      <c r="F2039" s="44"/>
      <c r="G2039" s="44"/>
      <c r="H2039" s="44"/>
      <c r="I2039" s="44"/>
      <c r="J2039" s="44"/>
      <c r="K2039" s="44"/>
      <c r="L2039" s="44"/>
      <c r="M2039" s="44"/>
      <c r="N2039" s="44"/>
      <c r="O2039" s="44"/>
      <c r="P2039" s="44"/>
      <c r="Q2039" s="44"/>
      <c r="R2039" s="45"/>
      <c r="S2039" s="9"/>
      <c r="T2039" s="9"/>
    </row>
    <row r="2040" spans="1:20" ht="15.75">
      <c r="A2040" s="13">
        <f>A2037+1</f>
        <v>1622</v>
      </c>
      <c r="B2040" s="15" t="s">
        <v>1662</v>
      </c>
      <c r="C2040" s="13"/>
      <c r="D2040" s="13"/>
      <c r="E2040" s="11">
        <v>3531455.927839216</v>
      </c>
      <c r="F2040" s="11">
        <v>3334982.0480392156</v>
      </c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92.62</v>
      </c>
      <c r="P2040" s="11">
        <v>196473.8798</v>
      </c>
      <c r="Q2040" s="10">
        <v>0</v>
      </c>
      <c r="R2040" s="14">
        <v>0</v>
      </c>
      <c r="S2040" s="9"/>
      <c r="T2040" s="9"/>
    </row>
    <row r="2041" spans="1:20" ht="31.5">
      <c r="A2041" s="13">
        <f aca="true" t="shared" si="272" ref="A2041:A2047">A2040+1</f>
        <v>1623</v>
      </c>
      <c r="B2041" s="15" t="s">
        <v>1982</v>
      </c>
      <c r="C2041" s="13"/>
      <c r="D2041" s="13"/>
      <c r="E2041" s="11">
        <v>424258</v>
      </c>
      <c r="F2041" s="11">
        <v>0</v>
      </c>
      <c r="G2041" s="11">
        <v>0</v>
      </c>
      <c r="H2041" s="11">
        <v>0</v>
      </c>
      <c r="I2041" s="11">
        <v>0</v>
      </c>
      <c r="J2041" s="11">
        <v>0</v>
      </c>
      <c r="K2041" s="11">
        <v>0</v>
      </c>
      <c r="L2041" s="11">
        <v>0</v>
      </c>
      <c r="M2041" s="11">
        <v>0</v>
      </c>
      <c r="N2041" s="11">
        <v>0</v>
      </c>
      <c r="O2041" s="11">
        <v>200</v>
      </c>
      <c r="P2041" s="11">
        <v>424258</v>
      </c>
      <c r="Q2041" s="10">
        <v>0</v>
      </c>
      <c r="R2041" s="14">
        <v>0</v>
      </c>
      <c r="S2041" s="9"/>
      <c r="T2041" s="9"/>
    </row>
    <row r="2042" spans="1:20" ht="31.5">
      <c r="A2042" s="13">
        <f t="shared" si="272"/>
        <v>1624</v>
      </c>
      <c r="B2042" s="15" t="s">
        <v>1981</v>
      </c>
      <c r="C2042" s="13"/>
      <c r="D2042" s="13"/>
      <c r="E2042" s="11">
        <v>1180903.7921568628</v>
      </c>
      <c r="F2042" s="11">
        <v>0</v>
      </c>
      <c r="G2042" s="11">
        <v>0</v>
      </c>
      <c r="H2042" s="11">
        <v>0</v>
      </c>
      <c r="I2042" s="11">
        <v>0</v>
      </c>
      <c r="J2042" s="11">
        <v>0</v>
      </c>
      <c r="K2042" s="11">
        <v>0</v>
      </c>
      <c r="L2042" s="11">
        <v>0</v>
      </c>
      <c r="M2042" s="11">
        <v>50.6</v>
      </c>
      <c r="N2042" s="11">
        <v>1180903.7921568628</v>
      </c>
      <c r="O2042" s="11">
        <v>0</v>
      </c>
      <c r="P2042" s="11">
        <v>0</v>
      </c>
      <c r="Q2042" s="10">
        <v>0</v>
      </c>
      <c r="R2042" s="14">
        <v>0</v>
      </c>
      <c r="S2042" s="9"/>
      <c r="T2042" s="9"/>
    </row>
    <row r="2043" spans="1:20" ht="31.5">
      <c r="A2043" s="13">
        <f t="shared" si="272"/>
        <v>1625</v>
      </c>
      <c r="B2043" s="15" t="s">
        <v>2206</v>
      </c>
      <c r="C2043" s="13"/>
      <c r="D2043" s="13"/>
      <c r="E2043" s="70">
        <v>2296295.1</v>
      </c>
      <c r="F2043" s="11"/>
      <c r="G2043" s="11"/>
      <c r="H2043" s="11"/>
      <c r="I2043" s="70">
        <v>658.4</v>
      </c>
      <c r="J2043" s="70">
        <v>2296295.1</v>
      </c>
      <c r="K2043" s="11"/>
      <c r="L2043" s="11"/>
      <c r="M2043" s="11"/>
      <c r="N2043" s="11"/>
      <c r="O2043" s="11"/>
      <c r="P2043" s="11"/>
      <c r="Q2043" s="10"/>
      <c r="R2043" s="14"/>
      <c r="S2043" s="9"/>
      <c r="T2043" s="9"/>
    </row>
    <row r="2044" spans="1:20" ht="31.5">
      <c r="A2044" s="13">
        <f t="shared" si="272"/>
        <v>1626</v>
      </c>
      <c r="B2044" s="15" t="s">
        <v>2207</v>
      </c>
      <c r="C2044" s="13"/>
      <c r="D2044" s="13"/>
      <c r="E2044" s="70">
        <v>1891862.56</v>
      </c>
      <c r="F2044" s="11"/>
      <c r="G2044" s="11"/>
      <c r="H2044" s="11"/>
      <c r="I2044" s="70">
        <v>542.44</v>
      </c>
      <c r="J2044" s="70">
        <v>1891862.56</v>
      </c>
      <c r="K2044" s="11"/>
      <c r="L2044" s="11"/>
      <c r="M2044" s="11"/>
      <c r="N2044" s="11"/>
      <c r="O2044" s="11"/>
      <c r="P2044" s="11"/>
      <c r="Q2044" s="10"/>
      <c r="R2044" s="14"/>
      <c r="S2044" s="9"/>
      <c r="T2044" s="9"/>
    </row>
    <row r="2045" spans="1:20" ht="31.5">
      <c r="A2045" s="13">
        <f t="shared" si="272"/>
        <v>1627</v>
      </c>
      <c r="B2045" s="15" t="s">
        <v>2208</v>
      </c>
      <c r="C2045" s="13"/>
      <c r="D2045" s="13"/>
      <c r="E2045" s="70">
        <v>2481142.67</v>
      </c>
      <c r="F2045" s="11"/>
      <c r="G2045" s="11"/>
      <c r="H2045" s="11"/>
      <c r="I2045" s="70">
        <v>711.4</v>
      </c>
      <c r="J2045" s="70">
        <v>2481142.67</v>
      </c>
      <c r="K2045" s="11"/>
      <c r="L2045" s="11"/>
      <c r="M2045" s="11"/>
      <c r="N2045" s="11"/>
      <c r="O2045" s="11"/>
      <c r="P2045" s="11"/>
      <c r="Q2045" s="10"/>
      <c r="R2045" s="14"/>
      <c r="S2045" s="9"/>
      <c r="T2045" s="9"/>
    </row>
    <row r="2046" spans="1:20" ht="31.5">
      <c r="A2046" s="13">
        <f t="shared" si="272"/>
        <v>1628</v>
      </c>
      <c r="B2046" s="15" t="s">
        <v>2209</v>
      </c>
      <c r="C2046" s="13"/>
      <c r="D2046" s="13"/>
      <c r="E2046" s="70">
        <v>1625019.4</v>
      </c>
      <c r="F2046" s="11"/>
      <c r="G2046" s="11"/>
      <c r="H2046" s="11"/>
      <c r="I2046" s="70">
        <v>465.93</v>
      </c>
      <c r="J2046" s="70">
        <v>1625019.4</v>
      </c>
      <c r="K2046" s="11"/>
      <c r="L2046" s="11"/>
      <c r="M2046" s="11"/>
      <c r="N2046" s="11"/>
      <c r="O2046" s="11"/>
      <c r="P2046" s="11"/>
      <c r="Q2046" s="10"/>
      <c r="R2046" s="14"/>
      <c r="S2046" s="9"/>
      <c r="T2046" s="9"/>
    </row>
    <row r="2047" spans="1:20" ht="31.5">
      <c r="A2047" s="13">
        <f t="shared" si="272"/>
        <v>1629</v>
      </c>
      <c r="B2047" s="15" t="s">
        <v>2210</v>
      </c>
      <c r="C2047" s="13"/>
      <c r="D2047" s="13"/>
      <c r="E2047" s="70">
        <v>1762922.66</v>
      </c>
      <c r="F2047" s="11"/>
      <c r="G2047" s="11"/>
      <c r="H2047" s="11"/>
      <c r="I2047" s="70">
        <v>505.47</v>
      </c>
      <c r="J2047" s="70">
        <v>1762922.66</v>
      </c>
      <c r="K2047" s="11"/>
      <c r="L2047" s="11"/>
      <c r="M2047" s="11"/>
      <c r="N2047" s="11"/>
      <c r="O2047" s="11"/>
      <c r="P2047" s="11"/>
      <c r="Q2047" s="10"/>
      <c r="R2047" s="14"/>
      <c r="S2047" s="9"/>
      <c r="T2047" s="9"/>
    </row>
    <row r="2048" spans="1:20" s="72" customFormat="1" ht="31.5">
      <c r="A2048" s="51">
        <f>A2047+1</f>
        <v>1630</v>
      </c>
      <c r="B2048" s="65" t="s">
        <v>2211</v>
      </c>
      <c r="C2048" s="51"/>
      <c r="D2048" s="51"/>
      <c r="E2048" s="71">
        <v>1883352.6</v>
      </c>
      <c r="F2048" s="66"/>
      <c r="G2048" s="66"/>
      <c r="H2048" s="66"/>
      <c r="I2048" s="71">
        <v>540</v>
      </c>
      <c r="J2048" s="71">
        <v>1883352.6</v>
      </c>
      <c r="K2048" s="66"/>
      <c r="L2048" s="66"/>
      <c r="M2048" s="66"/>
      <c r="N2048" s="66"/>
      <c r="O2048" s="66"/>
      <c r="P2048" s="66"/>
      <c r="Q2048" s="67"/>
      <c r="R2048" s="68"/>
      <c r="S2048" s="8"/>
      <c r="T2048" s="8"/>
    </row>
    <row r="2049" spans="1:20" ht="15.75" customHeight="1">
      <c r="A2049" s="35" t="s">
        <v>29</v>
      </c>
      <c r="B2049" s="35"/>
      <c r="C2049" s="35"/>
      <c r="D2049" s="35"/>
      <c r="E2049" s="14">
        <f>SUM(E2040:E2048)</f>
        <v>17077212.709996082</v>
      </c>
      <c r="F2049" s="14">
        <f aca="true" t="shared" si="273" ref="F2049:R2049">SUM(F2040:F2042)</f>
        <v>3334982.0480392156</v>
      </c>
      <c r="G2049" s="14">
        <f t="shared" si="273"/>
        <v>0</v>
      </c>
      <c r="H2049" s="14">
        <f t="shared" si="273"/>
        <v>0</v>
      </c>
      <c r="I2049" s="14">
        <f>SUM(I2040:I2048)</f>
        <v>3423.6400000000003</v>
      </c>
      <c r="J2049" s="14">
        <f>SUM(J2040:J2048)</f>
        <v>11940594.99</v>
      </c>
      <c r="K2049" s="14">
        <f t="shared" si="273"/>
        <v>0</v>
      </c>
      <c r="L2049" s="14"/>
      <c r="M2049" s="14">
        <f t="shared" si="273"/>
        <v>50.6</v>
      </c>
      <c r="N2049" s="14">
        <f t="shared" si="273"/>
        <v>1180903.7921568628</v>
      </c>
      <c r="O2049" s="14">
        <f t="shared" si="273"/>
        <v>292.62</v>
      </c>
      <c r="P2049" s="14">
        <f t="shared" si="273"/>
        <v>620731.8798</v>
      </c>
      <c r="Q2049" s="14">
        <f t="shared" si="273"/>
        <v>0</v>
      </c>
      <c r="R2049" s="14">
        <f t="shared" si="273"/>
        <v>0</v>
      </c>
      <c r="S2049" s="9"/>
      <c r="T2049" s="9"/>
    </row>
    <row r="2050" spans="1:20" ht="15.75">
      <c r="A2050" s="44" t="s">
        <v>198</v>
      </c>
      <c r="B2050" s="44"/>
      <c r="C2050" s="44"/>
      <c r="D2050" s="44"/>
      <c r="E2050" s="44"/>
      <c r="F2050" s="44"/>
      <c r="G2050" s="44"/>
      <c r="H2050" s="44"/>
      <c r="I2050" s="44"/>
      <c r="J2050" s="44"/>
      <c r="K2050" s="44"/>
      <c r="L2050" s="44"/>
      <c r="M2050" s="44"/>
      <c r="N2050" s="44"/>
      <c r="O2050" s="44"/>
      <c r="P2050" s="44"/>
      <c r="Q2050" s="44"/>
      <c r="R2050" s="45"/>
      <c r="S2050" s="9"/>
      <c r="T2050" s="9"/>
    </row>
    <row r="2051" spans="1:20" ht="31.5">
      <c r="A2051" s="13">
        <f>A2048+1</f>
        <v>1631</v>
      </c>
      <c r="B2051" s="15" t="s">
        <v>1973</v>
      </c>
      <c r="C2051" s="13"/>
      <c r="D2051" s="13"/>
      <c r="E2051" s="11">
        <v>1670027.3798039218</v>
      </c>
      <c r="F2051" s="11">
        <v>0</v>
      </c>
      <c r="G2051" s="11">
        <v>0</v>
      </c>
      <c r="H2051" s="11">
        <v>0</v>
      </c>
      <c r="I2051" s="11">
        <v>927.98</v>
      </c>
      <c r="J2051" s="11">
        <v>1670027.3798039218</v>
      </c>
      <c r="K2051" s="11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0">
        <v>0</v>
      </c>
      <c r="R2051" s="14">
        <v>0</v>
      </c>
      <c r="S2051" s="9"/>
      <c r="T2051" s="9"/>
    </row>
    <row r="2052" spans="1:20" ht="15.75">
      <c r="A2052" s="13">
        <f aca="true" t="shared" si="274" ref="A2052:A2057">A2051+1</f>
        <v>1632</v>
      </c>
      <c r="B2052" s="15" t="s">
        <v>1971</v>
      </c>
      <c r="C2052" s="13"/>
      <c r="D2052" s="13"/>
      <c r="E2052" s="11">
        <v>1763554.5279411767</v>
      </c>
      <c r="F2052" s="11">
        <v>0</v>
      </c>
      <c r="G2052" s="11">
        <v>0</v>
      </c>
      <c r="H2052" s="11">
        <v>0</v>
      </c>
      <c r="I2052" s="11">
        <v>979.95</v>
      </c>
      <c r="J2052" s="11">
        <v>1763554.5279411767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0">
        <v>0</v>
      </c>
      <c r="R2052" s="14">
        <v>0</v>
      </c>
      <c r="S2052" s="9"/>
      <c r="T2052" s="9"/>
    </row>
    <row r="2053" spans="1:20" ht="15.75">
      <c r="A2053" s="13">
        <f t="shared" si="274"/>
        <v>1633</v>
      </c>
      <c r="B2053" s="15" t="s">
        <v>1972</v>
      </c>
      <c r="C2053" s="13"/>
      <c r="D2053" s="13"/>
      <c r="E2053" s="11">
        <v>1756355.9789215687</v>
      </c>
      <c r="F2053" s="11">
        <v>0</v>
      </c>
      <c r="G2053" s="11">
        <v>0</v>
      </c>
      <c r="H2053" s="11">
        <v>0</v>
      </c>
      <c r="I2053" s="11">
        <v>975.95</v>
      </c>
      <c r="J2053" s="11">
        <v>1756355.9789215687</v>
      </c>
      <c r="K2053" s="11">
        <v>0</v>
      </c>
      <c r="L2053" s="11">
        <v>0</v>
      </c>
      <c r="M2053" s="11">
        <v>0</v>
      </c>
      <c r="N2053" s="11">
        <v>0</v>
      </c>
      <c r="O2053" s="11">
        <v>0</v>
      </c>
      <c r="P2053" s="11">
        <v>0</v>
      </c>
      <c r="Q2053" s="10">
        <v>0</v>
      </c>
      <c r="R2053" s="14">
        <v>0</v>
      </c>
      <c r="S2053" s="9"/>
      <c r="T2053" s="9"/>
    </row>
    <row r="2054" spans="1:20" ht="31.5">
      <c r="A2054" s="13">
        <f t="shared" si="274"/>
        <v>1634</v>
      </c>
      <c r="B2054" s="15" t="s">
        <v>1974</v>
      </c>
      <c r="C2054" s="13"/>
      <c r="D2054" s="13"/>
      <c r="E2054" s="11">
        <v>1693958.0588235294</v>
      </c>
      <c r="F2054" s="11">
        <v>0</v>
      </c>
      <c r="G2054" s="11">
        <v>0</v>
      </c>
      <c r="H2054" s="11">
        <v>0</v>
      </c>
      <c r="I2054" s="11">
        <v>922</v>
      </c>
      <c r="J2054" s="11">
        <v>1693958.0588235294</v>
      </c>
      <c r="K2054" s="11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0">
        <v>0</v>
      </c>
      <c r="R2054" s="14">
        <v>0</v>
      </c>
      <c r="S2054" s="9"/>
      <c r="T2054" s="9"/>
    </row>
    <row r="2055" spans="1:20" ht="15.75">
      <c r="A2055" s="13">
        <f t="shared" si="274"/>
        <v>1635</v>
      </c>
      <c r="B2055" s="15" t="s">
        <v>1658</v>
      </c>
      <c r="C2055" s="13"/>
      <c r="D2055" s="13"/>
      <c r="E2055" s="11">
        <v>2457772.5176470587</v>
      </c>
      <c r="F2055" s="11">
        <v>0</v>
      </c>
      <c r="G2055" s="11">
        <v>0</v>
      </c>
      <c r="H2055" s="11">
        <v>0</v>
      </c>
      <c r="I2055" s="11">
        <v>704.7</v>
      </c>
      <c r="J2055" s="11">
        <v>2457772.5176470587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0">
        <v>0</v>
      </c>
      <c r="R2055" s="14">
        <v>0</v>
      </c>
      <c r="S2055" s="9"/>
      <c r="T2055" s="9"/>
    </row>
    <row r="2056" spans="1:20" ht="31.5">
      <c r="A2056" s="13">
        <f t="shared" si="274"/>
        <v>1636</v>
      </c>
      <c r="B2056" s="15" t="s">
        <v>1659</v>
      </c>
      <c r="C2056" s="13"/>
      <c r="D2056" s="13"/>
      <c r="E2056" s="11">
        <v>994083.6268627451</v>
      </c>
      <c r="F2056" s="11">
        <v>0</v>
      </c>
      <c r="G2056" s="11">
        <v>0</v>
      </c>
      <c r="H2056" s="11">
        <v>0</v>
      </c>
      <c r="I2056" s="11">
        <v>552.38</v>
      </c>
      <c r="J2056" s="11">
        <v>994083.6268627451</v>
      </c>
      <c r="K2056" s="11">
        <v>0</v>
      </c>
      <c r="L2056" s="11">
        <v>0</v>
      </c>
      <c r="M2056" s="11">
        <v>0</v>
      </c>
      <c r="N2056" s="11">
        <v>0</v>
      </c>
      <c r="O2056" s="11">
        <v>0</v>
      </c>
      <c r="P2056" s="11">
        <v>0</v>
      </c>
      <c r="Q2056" s="10">
        <v>0</v>
      </c>
      <c r="R2056" s="14">
        <v>0</v>
      </c>
      <c r="S2056" s="9"/>
      <c r="T2056" s="9"/>
    </row>
    <row r="2057" spans="1:20" ht="31.5">
      <c r="A2057" s="13">
        <f t="shared" si="274"/>
        <v>1637</v>
      </c>
      <c r="B2057" s="15" t="s">
        <v>1660</v>
      </c>
      <c r="C2057" s="13"/>
      <c r="D2057" s="13"/>
      <c r="E2057" s="11">
        <v>1017586.8894117649</v>
      </c>
      <c r="F2057" s="11">
        <v>0</v>
      </c>
      <c r="G2057" s="11">
        <v>0</v>
      </c>
      <c r="H2057" s="11">
        <v>0</v>
      </c>
      <c r="I2057" s="11">
        <v>565.44</v>
      </c>
      <c r="J2057" s="11">
        <v>1017586.8894117649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0">
        <v>0</v>
      </c>
      <c r="R2057" s="14">
        <v>0</v>
      </c>
      <c r="S2057" s="9"/>
      <c r="T2057" s="9"/>
    </row>
    <row r="2058" spans="1:20" ht="15.75" customHeight="1">
      <c r="A2058" s="35" t="s">
        <v>29</v>
      </c>
      <c r="B2058" s="35"/>
      <c r="C2058" s="35"/>
      <c r="D2058" s="35"/>
      <c r="E2058" s="14">
        <f>SUM(E2051:E2057)</f>
        <v>11353338.979411766</v>
      </c>
      <c r="F2058" s="14">
        <f aca="true" t="shared" si="275" ref="F2058:R2058">SUM(F2051:F2057)</f>
        <v>0</v>
      </c>
      <c r="G2058" s="14">
        <f t="shared" si="275"/>
        <v>0</v>
      </c>
      <c r="H2058" s="14">
        <f t="shared" si="275"/>
        <v>0</v>
      </c>
      <c r="I2058" s="14">
        <f t="shared" si="275"/>
        <v>5628.4</v>
      </c>
      <c r="J2058" s="14">
        <f t="shared" si="275"/>
        <v>11353338.979411766</v>
      </c>
      <c r="K2058" s="14">
        <f t="shared" si="275"/>
        <v>0</v>
      </c>
      <c r="L2058" s="14">
        <f t="shared" si="275"/>
        <v>0</v>
      </c>
      <c r="M2058" s="14">
        <f t="shared" si="275"/>
        <v>0</v>
      </c>
      <c r="N2058" s="14">
        <f t="shared" si="275"/>
        <v>0</v>
      </c>
      <c r="O2058" s="14">
        <f t="shared" si="275"/>
        <v>0</v>
      </c>
      <c r="P2058" s="14">
        <f t="shared" si="275"/>
        <v>0</v>
      </c>
      <c r="Q2058" s="14">
        <f t="shared" si="275"/>
        <v>0</v>
      </c>
      <c r="R2058" s="14">
        <f t="shared" si="275"/>
        <v>0</v>
      </c>
      <c r="S2058" s="9"/>
      <c r="T2058" s="9"/>
    </row>
    <row r="2059" spans="1:20" ht="15.75">
      <c r="A2059" s="44" t="s">
        <v>199</v>
      </c>
      <c r="B2059" s="44"/>
      <c r="C2059" s="44"/>
      <c r="D2059" s="44"/>
      <c r="E2059" s="44"/>
      <c r="F2059" s="44"/>
      <c r="G2059" s="44"/>
      <c r="H2059" s="44"/>
      <c r="I2059" s="44"/>
      <c r="J2059" s="44"/>
      <c r="K2059" s="44"/>
      <c r="L2059" s="44"/>
      <c r="M2059" s="44"/>
      <c r="N2059" s="44"/>
      <c r="O2059" s="44"/>
      <c r="P2059" s="44"/>
      <c r="Q2059" s="44"/>
      <c r="R2059" s="45"/>
      <c r="S2059" s="9"/>
      <c r="T2059" s="9"/>
    </row>
    <row r="2060" spans="1:20" ht="15.75">
      <c r="A2060" s="13">
        <f>A2057+1</f>
        <v>1638</v>
      </c>
      <c r="B2060" s="15" t="s">
        <v>1661</v>
      </c>
      <c r="C2060" s="13"/>
      <c r="D2060" s="13"/>
      <c r="E2060" s="11">
        <v>9940229.081176471</v>
      </c>
      <c r="F2060" s="11">
        <v>0</v>
      </c>
      <c r="G2060" s="11">
        <v>0</v>
      </c>
      <c r="H2060" s="11">
        <v>0</v>
      </c>
      <c r="I2060" s="11">
        <v>900</v>
      </c>
      <c r="J2060" s="11">
        <v>3520508.8235294116</v>
      </c>
      <c r="K2060" s="11">
        <v>0</v>
      </c>
      <c r="L2060" s="11">
        <v>0</v>
      </c>
      <c r="M2060" s="11">
        <v>1616.23</v>
      </c>
      <c r="N2060" s="11">
        <v>6419720.257647059</v>
      </c>
      <c r="O2060" s="11">
        <v>0</v>
      </c>
      <c r="P2060" s="11">
        <v>0</v>
      </c>
      <c r="Q2060" s="10">
        <v>0</v>
      </c>
      <c r="R2060" s="14">
        <v>0</v>
      </c>
      <c r="S2060" s="9"/>
      <c r="T2060" s="9"/>
    </row>
    <row r="2061" spans="1:20" ht="15.75">
      <c r="A2061" s="13">
        <f>A2060+1</f>
        <v>1639</v>
      </c>
      <c r="B2061" s="15" t="s">
        <v>1979</v>
      </c>
      <c r="C2061" s="13"/>
      <c r="D2061" s="13"/>
      <c r="E2061" s="11">
        <v>1906591.6666666667</v>
      </c>
      <c r="F2061" s="11">
        <v>0</v>
      </c>
      <c r="G2061" s="11">
        <v>0</v>
      </c>
      <c r="H2061" s="11">
        <v>0</v>
      </c>
      <c r="I2061" s="11">
        <v>850</v>
      </c>
      <c r="J2061" s="11">
        <v>1906591.6666666667</v>
      </c>
      <c r="K2061" s="11">
        <v>0</v>
      </c>
      <c r="L2061" s="11">
        <v>0</v>
      </c>
      <c r="M2061" s="11">
        <v>0</v>
      </c>
      <c r="N2061" s="11">
        <v>0</v>
      </c>
      <c r="O2061" s="11">
        <v>0</v>
      </c>
      <c r="P2061" s="11">
        <v>0</v>
      </c>
      <c r="Q2061" s="10">
        <v>0</v>
      </c>
      <c r="R2061" s="14">
        <v>0</v>
      </c>
      <c r="S2061" s="9"/>
      <c r="T2061" s="9"/>
    </row>
    <row r="2062" spans="1:20" ht="15.75" customHeight="1">
      <c r="A2062" s="35" t="s">
        <v>29</v>
      </c>
      <c r="B2062" s="35"/>
      <c r="C2062" s="35"/>
      <c r="D2062" s="35"/>
      <c r="E2062" s="14">
        <f>SUM(E2060:E2061)</f>
        <v>11846820.747843137</v>
      </c>
      <c r="F2062" s="14">
        <f aca="true" t="shared" si="276" ref="F2062:R2062">SUM(F2060:F2061)</f>
        <v>0</v>
      </c>
      <c r="G2062" s="14">
        <f t="shared" si="276"/>
        <v>0</v>
      </c>
      <c r="H2062" s="14">
        <f t="shared" si="276"/>
        <v>0</v>
      </c>
      <c r="I2062" s="14">
        <f t="shared" si="276"/>
        <v>1750</v>
      </c>
      <c r="J2062" s="14">
        <f t="shared" si="276"/>
        <v>5427100.490196078</v>
      </c>
      <c r="K2062" s="14">
        <f t="shared" si="276"/>
        <v>0</v>
      </c>
      <c r="L2062" s="14">
        <f t="shared" si="276"/>
        <v>0</v>
      </c>
      <c r="M2062" s="14">
        <f t="shared" si="276"/>
        <v>1616.23</v>
      </c>
      <c r="N2062" s="14">
        <f t="shared" si="276"/>
        <v>6419720.257647059</v>
      </c>
      <c r="O2062" s="14">
        <f t="shared" si="276"/>
        <v>0</v>
      </c>
      <c r="P2062" s="14">
        <f t="shared" si="276"/>
        <v>0</v>
      </c>
      <c r="Q2062" s="14">
        <f t="shared" si="276"/>
        <v>0</v>
      </c>
      <c r="R2062" s="14">
        <f t="shared" si="276"/>
        <v>0</v>
      </c>
      <c r="S2062" s="9"/>
      <c r="T2062" s="9"/>
    </row>
    <row r="2063" spans="1:20" ht="15.75">
      <c r="A2063" s="44" t="s">
        <v>200</v>
      </c>
      <c r="B2063" s="44"/>
      <c r="C2063" s="44"/>
      <c r="D2063" s="44"/>
      <c r="E2063" s="44"/>
      <c r="F2063" s="44"/>
      <c r="G2063" s="44"/>
      <c r="H2063" s="44"/>
      <c r="I2063" s="44"/>
      <c r="J2063" s="44"/>
      <c r="K2063" s="44"/>
      <c r="L2063" s="44"/>
      <c r="M2063" s="44"/>
      <c r="N2063" s="44"/>
      <c r="O2063" s="44"/>
      <c r="P2063" s="44"/>
      <c r="Q2063" s="44"/>
      <c r="R2063" s="45"/>
      <c r="S2063" s="9"/>
      <c r="T2063" s="9"/>
    </row>
    <row r="2064" spans="1:20" ht="31.5">
      <c r="A2064" s="13">
        <f>A2061+1</f>
        <v>1640</v>
      </c>
      <c r="B2064" s="15" t="s">
        <v>1975</v>
      </c>
      <c r="C2064" s="22">
        <v>2015</v>
      </c>
      <c r="D2064" s="13" t="s">
        <v>2020</v>
      </c>
      <c r="E2064" s="11">
        <v>29714.4626</v>
      </c>
      <c r="F2064" s="11">
        <v>0</v>
      </c>
      <c r="G2064" s="11">
        <v>19.33</v>
      </c>
      <c r="H2064" s="11">
        <v>29714.4626</v>
      </c>
      <c r="I2064" s="11">
        <v>0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0">
        <v>0</v>
      </c>
      <c r="R2064" s="14">
        <v>0</v>
      </c>
      <c r="S2064" s="9"/>
      <c r="T2064" s="9"/>
    </row>
    <row r="2065" spans="1:20" ht="31.5">
      <c r="A2065" s="13">
        <f>A2064+1</f>
        <v>1641</v>
      </c>
      <c r="B2065" s="15" t="s">
        <v>1976</v>
      </c>
      <c r="C2065" s="22">
        <v>2006</v>
      </c>
      <c r="D2065" s="13" t="s">
        <v>1995</v>
      </c>
      <c r="E2065" s="11">
        <v>2219709.967647059</v>
      </c>
      <c r="F2065" s="11">
        <v>0</v>
      </c>
      <c r="G2065" s="11">
        <v>0</v>
      </c>
      <c r="H2065" s="11">
        <v>0</v>
      </c>
      <c r="I2065" s="11">
        <v>1060.7</v>
      </c>
      <c r="J2065" s="11">
        <v>2219709.967647059</v>
      </c>
      <c r="K2065" s="11">
        <v>0</v>
      </c>
      <c r="L2065" s="11">
        <v>0</v>
      </c>
      <c r="M2065" s="11">
        <v>0</v>
      </c>
      <c r="N2065" s="11">
        <v>0</v>
      </c>
      <c r="O2065" s="11">
        <v>0</v>
      </c>
      <c r="P2065" s="11">
        <v>0</v>
      </c>
      <c r="Q2065" s="10">
        <v>0</v>
      </c>
      <c r="R2065" s="14">
        <v>0</v>
      </c>
      <c r="S2065" s="9"/>
      <c r="T2065" s="9"/>
    </row>
    <row r="2066" spans="1:20" ht="31.5">
      <c r="A2066" s="13">
        <f>A2065+1</f>
        <v>1642</v>
      </c>
      <c r="B2066" s="15" t="s">
        <v>1977</v>
      </c>
      <c r="C2066" s="22">
        <v>2015</v>
      </c>
      <c r="D2066" s="13" t="s">
        <v>1995</v>
      </c>
      <c r="E2066" s="11">
        <v>2474906.0352941174</v>
      </c>
      <c r="F2066" s="11">
        <v>0</v>
      </c>
      <c r="G2066" s="11">
        <v>0</v>
      </c>
      <c r="H2066" s="11">
        <v>0</v>
      </c>
      <c r="I2066" s="11">
        <v>1199.6</v>
      </c>
      <c r="J2066" s="11">
        <v>2474906.0352941174</v>
      </c>
      <c r="K2066" s="11">
        <v>0</v>
      </c>
      <c r="L2066" s="11">
        <v>0</v>
      </c>
      <c r="M2066" s="11">
        <v>0</v>
      </c>
      <c r="N2066" s="11">
        <v>0</v>
      </c>
      <c r="O2066" s="11">
        <v>0</v>
      </c>
      <c r="P2066" s="11">
        <v>0</v>
      </c>
      <c r="Q2066" s="10">
        <v>0</v>
      </c>
      <c r="R2066" s="14">
        <v>0</v>
      </c>
      <c r="S2066" s="9"/>
      <c r="T2066" s="9"/>
    </row>
    <row r="2067" spans="1:20" ht="15.75" customHeight="1">
      <c r="A2067" s="35" t="s">
        <v>29</v>
      </c>
      <c r="B2067" s="35"/>
      <c r="C2067" s="35"/>
      <c r="D2067" s="35"/>
      <c r="E2067" s="14">
        <f>SUM(E2064:E2066)</f>
        <v>4724330.4655411765</v>
      </c>
      <c r="F2067" s="14">
        <f aca="true" t="shared" si="277" ref="F2067:R2067">SUM(F2064:F2066)</f>
        <v>0</v>
      </c>
      <c r="G2067" s="14">
        <f t="shared" si="277"/>
        <v>19.33</v>
      </c>
      <c r="H2067" s="14">
        <f t="shared" si="277"/>
        <v>29714.4626</v>
      </c>
      <c r="I2067" s="14">
        <f t="shared" si="277"/>
        <v>2260.3</v>
      </c>
      <c r="J2067" s="14">
        <f t="shared" si="277"/>
        <v>4694616.002941176</v>
      </c>
      <c r="K2067" s="14">
        <f t="shared" si="277"/>
        <v>0</v>
      </c>
      <c r="L2067" s="14">
        <f t="shared" si="277"/>
        <v>0</v>
      </c>
      <c r="M2067" s="14">
        <f t="shared" si="277"/>
        <v>0</v>
      </c>
      <c r="N2067" s="14">
        <f t="shared" si="277"/>
        <v>0</v>
      </c>
      <c r="O2067" s="14">
        <f t="shared" si="277"/>
        <v>0</v>
      </c>
      <c r="P2067" s="14">
        <f t="shared" si="277"/>
        <v>0</v>
      </c>
      <c r="Q2067" s="14">
        <f t="shared" si="277"/>
        <v>0</v>
      </c>
      <c r="R2067" s="14">
        <f t="shared" si="277"/>
        <v>0</v>
      </c>
      <c r="S2067" s="9"/>
      <c r="T2067" s="9"/>
    </row>
    <row r="2068" spans="1:20" ht="15.75">
      <c r="A2068" s="44" t="s">
        <v>201</v>
      </c>
      <c r="B2068" s="44"/>
      <c r="C2068" s="44"/>
      <c r="D2068" s="44"/>
      <c r="E2068" s="44"/>
      <c r="F2068" s="44"/>
      <c r="G2068" s="44"/>
      <c r="H2068" s="44"/>
      <c r="I2068" s="44"/>
      <c r="J2068" s="44"/>
      <c r="K2068" s="44"/>
      <c r="L2068" s="44"/>
      <c r="M2068" s="44"/>
      <c r="N2068" s="44"/>
      <c r="O2068" s="44"/>
      <c r="P2068" s="44"/>
      <c r="Q2068" s="44"/>
      <c r="R2068" s="45"/>
      <c r="S2068" s="9"/>
      <c r="T2068" s="9"/>
    </row>
    <row r="2069" spans="1:20" ht="31.5">
      <c r="A2069" s="13">
        <f>A2066+1</f>
        <v>1643</v>
      </c>
      <c r="B2069" s="15" t="s">
        <v>1697</v>
      </c>
      <c r="C2069" s="13"/>
      <c r="D2069" s="13"/>
      <c r="E2069" s="11">
        <v>1869768.6274509802</v>
      </c>
      <c r="F2069" s="11">
        <v>0</v>
      </c>
      <c r="G2069" s="11">
        <v>0</v>
      </c>
      <c r="H2069" s="11">
        <v>0</v>
      </c>
      <c r="I2069" s="11">
        <v>700</v>
      </c>
      <c r="J2069" s="11">
        <v>1869768.6274509802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0</v>
      </c>
      <c r="Q2069" s="10">
        <v>0</v>
      </c>
      <c r="R2069" s="14">
        <v>0</v>
      </c>
      <c r="S2069" s="9"/>
      <c r="T2069" s="9"/>
    </row>
    <row r="2070" spans="1:20" ht="31.5">
      <c r="A2070" s="13">
        <f>A2069+1</f>
        <v>1644</v>
      </c>
      <c r="B2070" s="81" t="s">
        <v>2253</v>
      </c>
      <c r="C2070" s="77"/>
      <c r="D2070" s="77"/>
      <c r="E2070" s="77">
        <v>18314898.8501</v>
      </c>
      <c r="F2070" s="78">
        <v>8442955.415</v>
      </c>
      <c r="G2070" s="78">
        <v>0</v>
      </c>
      <c r="H2070" s="78">
        <v>0</v>
      </c>
      <c r="I2070" s="78">
        <v>567.9</v>
      </c>
      <c r="J2070" s="78">
        <v>2221443.0719999997</v>
      </c>
      <c r="K2070" s="78"/>
      <c r="L2070" s="78"/>
      <c r="M2070" s="77">
        <v>1761.24</v>
      </c>
      <c r="N2070" s="77">
        <v>7650500.3631</v>
      </c>
      <c r="O2070" s="78">
        <v>0</v>
      </c>
      <c r="P2070" s="78"/>
      <c r="Q2070" s="78">
        <v>0</v>
      </c>
      <c r="R2070" s="78">
        <v>0</v>
      </c>
      <c r="S2070" s="9"/>
      <c r="T2070" s="9"/>
    </row>
    <row r="2071" spans="1:20" ht="31.5">
      <c r="A2071" s="13">
        <f>A2070+1</f>
        <v>1645</v>
      </c>
      <c r="B2071" s="15" t="s">
        <v>1698</v>
      </c>
      <c r="C2071" s="13"/>
      <c r="D2071" s="13"/>
      <c r="E2071" s="11">
        <v>7874920.826960784</v>
      </c>
      <c r="F2071" s="11">
        <v>3205670.9921568627</v>
      </c>
      <c r="G2071" s="11">
        <v>0</v>
      </c>
      <c r="H2071" s="11">
        <v>0</v>
      </c>
      <c r="I2071" s="11">
        <v>700</v>
      </c>
      <c r="J2071" s="11">
        <v>1869768.6274509802</v>
      </c>
      <c r="K2071" s="11">
        <v>0</v>
      </c>
      <c r="L2071" s="11">
        <v>0</v>
      </c>
      <c r="M2071" s="11">
        <v>649.95</v>
      </c>
      <c r="N2071" s="11">
        <v>2799481.207352941</v>
      </c>
      <c r="O2071" s="11">
        <v>0</v>
      </c>
      <c r="P2071" s="11">
        <v>0</v>
      </c>
      <c r="Q2071" s="10">
        <v>0</v>
      </c>
      <c r="R2071" s="14">
        <v>0</v>
      </c>
      <c r="S2071" s="9"/>
      <c r="T2071" s="9"/>
    </row>
    <row r="2072" spans="1:20" ht="15.75" customHeight="1">
      <c r="A2072" s="35" t="s">
        <v>29</v>
      </c>
      <c r="B2072" s="35"/>
      <c r="C2072" s="35"/>
      <c r="D2072" s="35"/>
      <c r="E2072" s="14">
        <f>SUM(E2069:E2071)</f>
        <v>28059588.304511763</v>
      </c>
      <c r="F2072" s="14">
        <f aca="true" t="shared" si="278" ref="F2072:R2072">SUM(F2069:F2071)</f>
        <v>11648626.407156862</v>
      </c>
      <c r="G2072" s="14">
        <f t="shared" si="278"/>
        <v>0</v>
      </c>
      <c r="H2072" s="14">
        <f t="shared" si="278"/>
        <v>0</v>
      </c>
      <c r="I2072" s="14">
        <f t="shared" si="278"/>
        <v>1967.9</v>
      </c>
      <c r="J2072" s="14">
        <f t="shared" si="278"/>
        <v>5960980.32690196</v>
      </c>
      <c r="K2072" s="14">
        <f t="shared" si="278"/>
        <v>0</v>
      </c>
      <c r="L2072" s="14">
        <f t="shared" si="278"/>
        <v>0</v>
      </c>
      <c r="M2072" s="14">
        <f t="shared" si="278"/>
        <v>2411.19</v>
      </c>
      <c r="N2072" s="14">
        <f t="shared" si="278"/>
        <v>10449981.57045294</v>
      </c>
      <c r="O2072" s="14">
        <f t="shared" si="278"/>
        <v>0</v>
      </c>
      <c r="P2072" s="14">
        <f t="shared" si="278"/>
        <v>0</v>
      </c>
      <c r="Q2072" s="14">
        <f t="shared" si="278"/>
        <v>0</v>
      </c>
      <c r="R2072" s="14">
        <f t="shared" si="278"/>
        <v>0</v>
      </c>
      <c r="S2072" s="9"/>
      <c r="T2072" s="9"/>
    </row>
    <row r="2073" spans="1:20" ht="15.75">
      <c r="A2073" s="44" t="s">
        <v>202</v>
      </c>
      <c r="B2073" s="44"/>
      <c r="C2073" s="44"/>
      <c r="D2073" s="44"/>
      <c r="E2073" s="44"/>
      <c r="F2073" s="44"/>
      <c r="G2073" s="44"/>
      <c r="H2073" s="44"/>
      <c r="I2073" s="44"/>
      <c r="J2073" s="44"/>
      <c r="K2073" s="44"/>
      <c r="L2073" s="44"/>
      <c r="M2073" s="44"/>
      <c r="N2073" s="44"/>
      <c r="O2073" s="44"/>
      <c r="P2073" s="44"/>
      <c r="Q2073" s="44"/>
      <c r="R2073" s="45"/>
      <c r="S2073" s="9"/>
      <c r="T2073" s="9"/>
    </row>
    <row r="2074" spans="1:20" ht="31.5">
      <c r="A2074" s="13">
        <f>A2071+1</f>
        <v>1646</v>
      </c>
      <c r="B2074" s="15" t="s">
        <v>1726</v>
      </c>
      <c r="C2074" s="22">
        <v>2013</v>
      </c>
      <c r="D2074" s="13" t="s">
        <v>2021</v>
      </c>
      <c r="E2074" s="11">
        <v>2211265.5470588235</v>
      </c>
      <c r="F2074" s="11">
        <v>0</v>
      </c>
      <c r="G2074" s="11">
        <v>0</v>
      </c>
      <c r="H2074" s="11">
        <v>0</v>
      </c>
      <c r="I2074" s="11">
        <v>564.7</v>
      </c>
      <c r="J2074" s="11">
        <v>2211265.5470588235</v>
      </c>
      <c r="K2074" s="11">
        <v>0</v>
      </c>
      <c r="L2074" s="11">
        <v>0</v>
      </c>
      <c r="M2074" s="11">
        <v>0</v>
      </c>
      <c r="N2074" s="11">
        <v>0</v>
      </c>
      <c r="O2074" s="11">
        <v>0</v>
      </c>
      <c r="P2074" s="11">
        <v>0</v>
      </c>
      <c r="Q2074" s="10">
        <v>0</v>
      </c>
      <c r="R2074" s="14">
        <v>0</v>
      </c>
      <c r="S2074" s="9"/>
      <c r="T2074" s="9"/>
    </row>
    <row r="2075" spans="1:20" ht="31.5">
      <c r="A2075" s="13">
        <f>A2074+1</f>
        <v>1647</v>
      </c>
      <c r="B2075" s="15" t="s">
        <v>1729</v>
      </c>
      <c r="C2075" s="13"/>
      <c r="D2075" s="13"/>
      <c r="E2075" s="11">
        <v>2621345.0039215684</v>
      </c>
      <c r="F2075" s="11">
        <v>0</v>
      </c>
      <c r="G2075" s="11">
        <v>0</v>
      </c>
      <c r="H2075" s="11">
        <v>0</v>
      </c>
      <c r="I2075" s="11">
        <v>751.6</v>
      </c>
      <c r="J2075" s="11">
        <v>2621345.0039215684</v>
      </c>
      <c r="K2075" s="11">
        <v>0</v>
      </c>
      <c r="L2075" s="11">
        <v>0</v>
      </c>
      <c r="M2075" s="11">
        <v>0</v>
      </c>
      <c r="N2075" s="11">
        <v>0</v>
      </c>
      <c r="O2075" s="11">
        <v>0</v>
      </c>
      <c r="P2075" s="11">
        <v>0</v>
      </c>
      <c r="Q2075" s="10">
        <v>0</v>
      </c>
      <c r="R2075" s="14">
        <v>0</v>
      </c>
      <c r="S2075" s="9"/>
      <c r="T2075" s="9"/>
    </row>
    <row r="2076" spans="1:20" ht="15.75" customHeight="1">
      <c r="A2076" s="35" t="s">
        <v>29</v>
      </c>
      <c r="B2076" s="35"/>
      <c r="C2076" s="35"/>
      <c r="D2076" s="35"/>
      <c r="E2076" s="14">
        <f>SUM(E2074:E2075)</f>
        <v>4832610.550980392</v>
      </c>
      <c r="F2076" s="14">
        <f aca="true" t="shared" si="279" ref="F2076:R2076">SUM(F2074:F2075)</f>
        <v>0</v>
      </c>
      <c r="G2076" s="14">
        <f t="shared" si="279"/>
        <v>0</v>
      </c>
      <c r="H2076" s="14">
        <f t="shared" si="279"/>
        <v>0</v>
      </c>
      <c r="I2076" s="14">
        <f t="shared" si="279"/>
        <v>1316.3000000000002</v>
      </c>
      <c r="J2076" s="14">
        <f t="shared" si="279"/>
        <v>4832610.550980392</v>
      </c>
      <c r="K2076" s="14">
        <f t="shared" si="279"/>
        <v>0</v>
      </c>
      <c r="L2076" s="14">
        <f t="shared" si="279"/>
        <v>0</v>
      </c>
      <c r="M2076" s="14">
        <f t="shared" si="279"/>
        <v>0</v>
      </c>
      <c r="N2076" s="14">
        <f t="shared" si="279"/>
        <v>0</v>
      </c>
      <c r="O2076" s="14">
        <f t="shared" si="279"/>
        <v>0</v>
      </c>
      <c r="P2076" s="14">
        <f t="shared" si="279"/>
        <v>0</v>
      </c>
      <c r="Q2076" s="14">
        <f t="shared" si="279"/>
        <v>0</v>
      </c>
      <c r="R2076" s="14">
        <f t="shared" si="279"/>
        <v>0</v>
      </c>
      <c r="S2076" s="9"/>
      <c r="T2076" s="9"/>
    </row>
    <row r="2077" spans="1:20" ht="15.75">
      <c r="A2077" s="44" t="s">
        <v>203</v>
      </c>
      <c r="B2077" s="44"/>
      <c r="C2077" s="44"/>
      <c r="D2077" s="44"/>
      <c r="E2077" s="44"/>
      <c r="F2077" s="44"/>
      <c r="G2077" s="44"/>
      <c r="H2077" s="44"/>
      <c r="I2077" s="44"/>
      <c r="J2077" s="44"/>
      <c r="K2077" s="44"/>
      <c r="L2077" s="44"/>
      <c r="M2077" s="44"/>
      <c r="N2077" s="44"/>
      <c r="O2077" s="44"/>
      <c r="P2077" s="44"/>
      <c r="Q2077" s="44"/>
      <c r="R2077" s="45"/>
      <c r="S2077" s="9"/>
      <c r="T2077" s="9"/>
    </row>
    <row r="2078" spans="1:20" ht="31.5">
      <c r="A2078" s="13">
        <f>A2075+1</f>
        <v>1648</v>
      </c>
      <c r="B2078" s="15" t="s">
        <v>1727</v>
      </c>
      <c r="C2078" s="13"/>
      <c r="D2078" s="13"/>
      <c r="E2078" s="11">
        <v>731483.5</v>
      </c>
      <c r="F2078" s="11">
        <v>0</v>
      </c>
      <c r="G2078" s="11">
        <v>0</v>
      </c>
      <c r="H2078" s="11">
        <v>0</v>
      </c>
      <c r="I2078" s="11">
        <v>187</v>
      </c>
      <c r="J2078" s="11">
        <v>731483.5</v>
      </c>
      <c r="K2078" s="11">
        <v>0</v>
      </c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0">
        <v>0</v>
      </c>
      <c r="R2078" s="14">
        <v>0</v>
      </c>
      <c r="S2078" s="9"/>
      <c r="T2078" s="9"/>
    </row>
    <row r="2079" spans="1:20" ht="31.5">
      <c r="A2079" s="13">
        <f>A2078+1</f>
        <v>1649</v>
      </c>
      <c r="B2079" s="15" t="s">
        <v>1716</v>
      </c>
      <c r="C2079" s="13"/>
      <c r="D2079" s="13"/>
      <c r="E2079" s="11">
        <v>3004522.524705882</v>
      </c>
      <c r="F2079" s="11">
        <v>0</v>
      </c>
      <c r="G2079" s="11">
        <v>0</v>
      </c>
      <c r="H2079" s="11">
        <v>0</v>
      </c>
      <c r="I2079" s="11">
        <v>690</v>
      </c>
      <c r="J2079" s="11">
        <v>2699056.7647058824</v>
      </c>
      <c r="K2079" s="11">
        <v>0</v>
      </c>
      <c r="L2079" s="11">
        <v>0</v>
      </c>
      <c r="M2079" s="11">
        <v>0</v>
      </c>
      <c r="N2079" s="11">
        <v>0</v>
      </c>
      <c r="O2079" s="11">
        <v>144</v>
      </c>
      <c r="P2079" s="11">
        <v>305465.76</v>
      </c>
      <c r="Q2079" s="10">
        <v>0</v>
      </c>
      <c r="R2079" s="14">
        <v>0</v>
      </c>
      <c r="S2079" s="9"/>
      <c r="T2079" s="9"/>
    </row>
    <row r="2080" spans="1:20" ht="31.5">
      <c r="A2080" s="13">
        <f>A2079+1</f>
        <v>1650</v>
      </c>
      <c r="B2080" s="15" t="s">
        <v>1717</v>
      </c>
      <c r="C2080" s="13"/>
      <c r="D2080" s="13"/>
      <c r="E2080" s="11">
        <v>2699056.7647058824</v>
      </c>
      <c r="F2080" s="11">
        <v>0</v>
      </c>
      <c r="G2080" s="11">
        <v>0</v>
      </c>
      <c r="H2080" s="11">
        <v>0</v>
      </c>
      <c r="I2080" s="11">
        <v>690</v>
      </c>
      <c r="J2080" s="11">
        <v>2699056.7647058824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0">
        <v>0</v>
      </c>
      <c r="R2080" s="14">
        <v>0</v>
      </c>
      <c r="S2080" s="9"/>
      <c r="T2080" s="9"/>
    </row>
    <row r="2081" spans="1:20" ht="31.5">
      <c r="A2081" s="13">
        <f>A2080+1</f>
        <v>1651</v>
      </c>
      <c r="B2081" s="15" t="s">
        <v>1718</v>
      </c>
      <c r="C2081" s="13"/>
      <c r="D2081" s="13"/>
      <c r="E2081" s="11">
        <v>1339798.9019607843</v>
      </c>
      <c r="F2081" s="11">
        <v>0</v>
      </c>
      <c r="G2081" s="11">
        <v>0</v>
      </c>
      <c r="H2081" s="11">
        <v>0</v>
      </c>
      <c r="I2081" s="11">
        <v>0</v>
      </c>
      <c r="J2081" s="11">
        <v>0</v>
      </c>
      <c r="K2081" s="11">
        <v>0</v>
      </c>
      <c r="L2081" s="11">
        <v>0</v>
      </c>
      <c r="M2081" s="11">
        <v>1600</v>
      </c>
      <c r="N2081" s="11">
        <v>1339798.9019607843</v>
      </c>
      <c r="O2081" s="11">
        <v>0</v>
      </c>
      <c r="P2081" s="11">
        <v>0</v>
      </c>
      <c r="Q2081" s="10">
        <v>0</v>
      </c>
      <c r="R2081" s="14">
        <v>0</v>
      </c>
      <c r="S2081" s="9"/>
      <c r="T2081" s="9"/>
    </row>
    <row r="2082" spans="1:20" ht="15.75" customHeight="1">
      <c r="A2082" s="35" t="s">
        <v>29</v>
      </c>
      <c r="B2082" s="35"/>
      <c r="C2082" s="35"/>
      <c r="D2082" s="35"/>
      <c r="E2082" s="14">
        <f>SUM(E2078:E2081)</f>
        <v>7774861.691372549</v>
      </c>
      <c r="F2082" s="14">
        <f aca="true" t="shared" si="280" ref="F2082:R2082">SUM(F2078:F2081)</f>
        <v>0</v>
      </c>
      <c r="G2082" s="14">
        <f t="shared" si="280"/>
        <v>0</v>
      </c>
      <c r="H2082" s="14">
        <f t="shared" si="280"/>
        <v>0</v>
      </c>
      <c r="I2082" s="14">
        <f t="shared" si="280"/>
        <v>1567</v>
      </c>
      <c r="J2082" s="14">
        <f t="shared" si="280"/>
        <v>6129597.029411765</v>
      </c>
      <c r="K2082" s="14">
        <f t="shared" si="280"/>
        <v>0</v>
      </c>
      <c r="L2082" s="14">
        <f t="shared" si="280"/>
        <v>0</v>
      </c>
      <c r="M2082" s="14">
        <f t="shared" si="280"/>
        <v>1600</v>
      </c>
      <c r="N2082" s="14">
        <f t="shared" si="280"/>
        <v>1339798.9019607843</v>
      </c>
      <c r="O2082" s="14">
        <f t="shared" si="280"/>
        <v>144</v>
      </c>
      <c r="P2082" s="14">
        <f t="shared" si="280"/>
        <v>305465.76</v>
      </c>
      <c r="Q2082" s="14">
        <f t="shared" si="280"/>
        <v>0</v>
      </c>
      <c r="R2082" s="14">
        <f t="shared" si="280"/>
        <v>0</v>
      </c>
      <c r="S2082" s="9"/>
      <c r="T2082" s="9"/>
    </row>
    <row r="2083" spans="1:20" ht="15.75">
      <c r="A2083" s="44" t="s">
        <v>1666</v>
      </c>
      <c r="B2083" s="44"/>
      <c r="C2083" s="44"/>
      <c r="D2083" s="44"/>
      <c r="E2083" s="44"/>
      <c r="F2083" s="44"/>
      <c r="G2083" s="44"/>
      <c r="H2083" s="44"/>
      <c r="I2083" s="44"/>
      <c r="J2083" s="44"/>
      <c r="K2083" s="44"/>
      <c r="L2083" s="44"/>
      <c r="M2083" s="44"/>
      <c r="N2083" s="44"/>
      <c r="O2083" s="44"/>
      <c r="P2083" s="44"/>
      <c r="Q2083" s="44"/>
      <c r="R2083" s="45"/>
      <c r="S2083" s="9"/>
      <c r="T2083" s="9"/>
    </row>
    <row r="2084" spans="1:20" ht="31.5">
      <c r="A2084" s="13">
        <f>A2081+1</f>
        <v>1652</v>
      </c>
      <c r="B2084" s="15" t="s">
        <v>1667</v>
      </c>
      <c r="C2084" s="13"/>
      <c r="D2084" s="13"/>
      <c r="E2084" s="11">
        <v>1921043.9911764704</v>
      </c>
      <c r="F2084" s="11">
        <v>1921043.9911764704</v>
      </c>
      <c r="G2084" s="11">
        <v>0</v>
      </c>
      <c r="H2084" s="11">
        <v>0</v>
      </c>
      <c r="I2084" s="11">
        <v>0</v>
      </c>
      <c r="J2084" s="11">
        <v>0</v>
      </c>
      <c r="K2084" s="11">
        <v>0</v>
      </c>
      <c r="L2084" s="11">
        <v>0</v>
      </c>
      <c r="M2084" s="11">
        <v>0</v>
      </c>
      <c r="N2084" s="11">
        <v>0</v>
      </c>
      <c r="O2084" s="11">
        <v>0</v>
      </c>
      <c r="P2084" s="11">
        <v>0</v>
      </c>
      <c r="Q2084" s="10">
        <v>0</v>
      </c>
      <c r="R2084" s="14">
        <v>0</v>
      </c>
      <c r="S2084" s="9"/>
      <c r="T2084" s="9"/>
    </row>
    <row r="2085" spans="1:20" ht="15.75" customHeight="1">
      <c r="A2085" s="35" t="s">
        <v>29</v>
      </c>
      <c r="B2085" s="35"/>
      <c r="C2085" s="35"/>
      <c r="D2085" s="35"/>
      <c r="E2085" s="14">
        <f>SUM(E2084)</f>
        <v>1921043.9911764704</v>
      </c>
      <c r="F2085" s="14">
        <f aca="true" t="shared" si="281" ref="F2085:R2085">SUM(F2084)</f>
        <v>1921043.9911764704</v>
      </c>
      <c r="G2085" s="14">
        <f t="shared" si="281"/>
        <v>0</v>
      </c>
      <c r="H2085" s="14">
        <f t="shared" si="281"/>
        <v>0</v>
      </c>
      <c r="I2085" s="14">
        <f t="shared" si="281"/>
        <v>0</v>
      </c>
      <c r="J2085" s="14">
        <f t="shared" si="281"/>
        <v>0</v>
      </c>
      <c r="K2085" s="14">
        <f t="shared" si="281"/>
        <v>0</v>
      </c>
      <c r="L2085" s="14">
        <f t="shared" si="281"/>
        <v>0</v>
      </c>
      <c r="M2085" s="14">
        <f t="shared" si="281"/>
        <v>0</v>
      </c>
      <c r="N2085" s="14">
        <f t="shared" si="281"/>
        <v>0</v>
      </c>
      <c r="O2085" s="14">
        <f t="shared" si="281"/>
        <v>0</v>
      </c>
      <c r="P2085" s="14">
        <f t="shared" si="281"/>
        <v>0</v>
      </c>
      <c r="Q2085" s="14">
        <f t="shared" si="281"/>
        <v>0</v>
      </c>
      <c r="R2085" s="14">
        <f t="shared" si="281"/>
        <v>0</v>
      </c>
      <c r="S2085" s="9"/>
      <c r="T2085" s="9"/>
    </row>
    <row r="2086" spans="1:20" ht="15.75">
      <c r="A2086" s="44" t="s">
        <v>204</v>
      </c>
      <c r="B2086" s="44"/>
      <c r="C2086" s="44"/>
      <c r="D2086" s="44"/>
      <c r="E2086" s="44"/>
      <c r="F2086" s="44"/>
      <c r="G2086" s="44"/>
      <c r="H2086" s="44"/>
      <c r="I2086" s="44"/>
      <c r="J2086" s="44"/>
      <c r="K2086" s="44"/>
      <c r="L2086" s="44"/>
      <c r="M2086" s="44"/>
      <c r="N2086" s="44"/>
      <c r="O2086" s="44"/>
      <c r="P2086" s="44"/>
      <c r="Q2086" s="44"/>
      <c r="R2086" s="45"/>
      <c r="S2086" s="9"/>
      <c r="T2086" s="9"/>
    </row>
    <row r="2087" spans="1:20" ht="15.75">
      <c r="A2087" s="13">
        <f>A2084+1</f>
        <v>1653</v>
      </c>
      <c r="B2087" s="15" t="s">
        <v>1715</v>
      </c>
      <c r="C2087" s="13"/>
      <c r="D2087" s="13"/>
      <c r="E2087" s="11">
        <v>6017493.805882353</v>
      </c>
      <c r="F2087" s="11">
        <v>6017493.805882353</v>
      </c>
      <c r="G2087" s="11">
        <v>0</v>
      </c>
      <c r="H2087" s="11">
        <v>0</v>
      </c>
      <c r="I2087" s="11">
        <v>0</v>
      </c>
      <c r="J2087" s="11">
        <v>0</v>
      </c>
      <c r="K2087" s="11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0">
        <v>0</v>
      </c>
      <c r="R2087" s="14">
        <v>0</v>
      </c>
      <c r="S2087" s="9"/>
      <c r="T2087" s="9"/>
    </row>
    <row r="2088" spans="1:20" ht="15.75" customHeight="1">
      <c r="A2088" s="35" t="s">
        <v>29</v>
      </c>
      <c r="B2088" s="35"/>
      <c r="C2088" s="35"/>
      <c r="D2088" s="35"/>
      <c r="E2088" s="14">
        <f>SUM(E2087)</f>
        <v>6017493.805882353</v>
      </c>
      <c r="F2088" s="14">
        <f aca="true" t="shared" si="282" ref="F2088:R2088">SUM(F2087)</f>
        <v>6017493.805882353</v>
      </c>
      <c r="G2088" s="14">
        <f t="shared" si="282"/>
        <v>0</v>
      </c>
      <c r="H2088" s="14">
        <f t="shared" si="282"/>
        <v>0</v>
      </c>
      <c r="I2088" s="14">
        <f t="shared" si="282"/>
        <v>0</v>
      </c>
      <c r="J2088" s="14">
        <f t="shared" si="282"/>
        <v>0</v>
      </c>
      <c r="K2088" s="14">
        <f t="shared" si="282"/>
        <v>0</v>
      </c>
      <c r="L2088" s="14">
        <f t="shared" si="282"/>
        <v>0</v>
      </c>
      <c r="M2088" s="14">
        <f t="shared" si="282"/>
        <v>0</v>
      </c>
      <c r="N2088" s="14">
        <f t="shared" si="282"/>
        <v>0</v>
      </c>
      <c r="O2088" s="14">
        <f t="shared" si="282"/>
        <v>0</v>
      </c>
      <c r="P2088" s="14">
        <f t="shared" si="282"/>
        <v>0</v>
      </c>
      <c r="Q2088" s="14">
        <f t="shared" si="282"/>
        <v>0</v>
      </c>
      <c r="R2088" s="14">
        <f t="shared" si="282"/>
        <v>0</v>
      </c>
      <c r="S2088" s="9"/>
      <c r="T2088" s="9"/>
    </row>
    <row r="2089" spans="1:20" ht="15.75">
      <c r="A2089" s="44" t="s">
        <v>1669</v>
      </c>
      <c r="B2089" s="44"/>
      <c r="C2089" s="44"/>
      <c r="D2089" s="44"/>
      <c r="E2089" s="44"/>
      <c r="F2089" s="44"/>
      <c r="G2089" s="44"/>
      <c r="H2089" s="44"/>
      <c r="I2089" s="44"/>
      <c r="J2089" s="44"/>
      <c r="K2089" s="44"/>
      <c r="L2089" s="44"/>
      <c r="M2089" s="44"/>
      <c r="N2089" s="44"/>
      <c r="O2089" s="44"/>
      <c r="P2089" s="44"/>
      <c r="Q2089" s="44"/>
      <c r="R2089" s="45"/>
      <c r="S2089" s="9"/>
      <c r="T2089" s="9"/>
    </row>
    <row r="2090" spans="1:20" ht="31.5">
      <c r="A2090" s="13">
        <f>A2087+1</f>
        <v>1654</v>
      </c>
      <c r="B2090" s="15" t="s">
        <v>1668</v>
      </c>
      <c r="C2090" s="13"/>
      <c r="D2090" s="13"/>
      <c r="E2090" s="11">
        <v>2171271.4509803923</v>
      </c>
      <c r="F2090" s="11">
        <v>0</v>
      </c>
      <c r="G2090" s="11">
        <v>0</v>
      </c>
      <c r="H2090" s="11">
        <v>0</v>
      </c>
      <c r="I2090" s="11">
        <v>968</v>
      </c>
      <c r="J2090" s="11">
        <v>2171271.4509803923</v>
      </c>
      <c r="K2090" s="11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0">
        <v>0</v>
      </c>
      <c r="R2090" s="14">
        <v>0</v>
      </c>
      <c r="S2090" s="9"/>
      <c r="T2090" s="9"/>
    </row>
    <row r="2091" spans="1:20" ht="15.75" customHeight="1">
      <c r="A2091" s="35" t="s">
        <v>29</v>
      </c>
      <c r="B2091" s="35"/>
      <c r="C2091" s="35"/>
      <c r="D2091" s="35"/>
      <c r="E2091" s="14">
        <f>SUM(E2090)</f>
        <v>2171271.4509803923</v>
      </c>
      <c r="F2091" s="14">
        <f aca="true" t="shared" si="283" ref="F2091:R2091">SUM(F2090)</f>
        <v>0</v>
      </c>
      <c r="G2091" s="14">
        <f t="shared" si="283"/>
        <v>0</v>
      </c>
      <c r="H2091" s="14">
        <f t="shared" si="283"/>
        <v>0</v>
      </c>
      <c r="I2091" s="14">
        <f t="shared" si="283"/>
        <v>968</v>
      </c>
      <c r="J2091" s="14">
        <f t="shared" si="283"/>
        <v>2171271.4509803923</v>
      </c>
      <c r="K2091" s="14">
        <f t="shared" si="283"/>
        <v>0</v>
      </c>
      <c r="L2091" s="14">
        <f t="shared" si="283"/>
        <v>0</v>
      </c>
      <c r="M2091" s="14">
        <f t="shared" si="283"/>
        <v>0</v>
      </c>
      <c r="N2091" s="14">
        <f t="shared" si="283"/>
        <v>0</v>
      </c>
      <c r="O2091" s="14">
        <f t="shared" si="283"/>
        <v>0</v>
      </c>
      <c r="P2091" s="14">
        <f t="shared" si="283"/>
        <v>0</v>
      </c>
      <c r="Q2091" s="14">
        <f t="shared" si="283"/>
        <v>0</v>
      </c>
      <c r="R2091" s="14">
        <f t="shared" si="283"/>
        <v>0</v>
      </c>
      <c r="S2091" s="9"/>
      <c r="T2091" s="9"/>
    </row>
    <row r="2092" spans="1:20" ht="15.75">
      <c r="A2092" s="44" t="s">
        <v>205</v>
      </c>
      <c r="B2092" s="44"/>
      <c r="C2092" s="44"/>
      <c r="D2092" s="44"/>
      <c r="E2092" s="44"/>
      <c r="F2092" s="44"/>
      <c r="G2092" s="44"/>
      <c r="H2092" s="44"/>
      <c r="I2092" s="44"/>
      <c r="J2092" s="44"/>
      <c r="K2092" s="44"/>
      <c r="L2092" s="44"/>
      <c r="M2092" s="44"/>
      <c r="N2092" s="44"/>
      <c r="O2092" s="44"/>
      <c r="P2092" s="44"/>
      <c r="Q2092" s="44"/>
      <c r="R2092" s="45"/>
      <c r="S2092" s="9"/>
      <c r="T2092" s="9"/>
    </row>
    <row r="2093" spans="1:20" ht="31.5">
      <c r="A2093" s="13">
        <f>A2090+1</f>
        <v>1655</v>
      </c>
      <c r="B2093" s="15" t="s">
        <v>1700</v>
      </c>
      <c r="C2093" s="13"/>
      <c r="D2093" s="13"/>
      <c r="E2093" s="11">
        <v>360619.3</v>
      </c>
      <c r="F2093" s="11">
        <v>0</v>
      </c>
      <c r="G2093" s="11">
        <v>0</v>
      </c>
      <c r="H2093" s="11">
        <v>0</v>
      </c>
      <c r="I2093" s="11">
        <v>0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170</v>
      </c>
      <c r="P2093" s="11">
        <v>360619.3</v>
      </c>
      <c r="Q2093" s="10">
        <v>0</v>
      </c>
      <c r="R2093" s="14">
        <v>0</v>
      </c>
      <c r="S2093" s="9"/>
      <c r="T2093" s="9"/>
    </row>
    <row r="2094" spans="1:20" ht="31.5">
      <c r="A2094" s="13">
        <f>A2093+1</f>
        <v>1656</v>
      </c>
      <c r="B2094" s="15" t="s">
        <v>1701</v>
      </c>
      <c r="C2094" s="13"/>
      <c r="D2094" s="13"/>
      <c r="E2094" s="11">
        <v>721019.6568627451</v>
      </c>
      <c r="F2094" s="11">
        <v>0</v>
      </c>
      <c r="G2094" s="11">
        <v>0</v>
      </c>
      <c r="H2094" s="11">
        <v>0</v>
      </c>
      <c r="I2094" s="11">
        <v>0</v>
      </c>
      <c r="J2094" s="11">
        <v>0</v>
      </c>
      <c r="K2094" s="11">
        <v>0</v>
      </c>
      <c r="L2094" s="11">
        <v>0</v>
      </c>
      <c r="M2094" s="11">
        <v>1315</v>
      </c>
      <c r="N2094" s="11">
        <v>721019.6568627451</v>
      </c>
      <c r="O2094" s="11">
        <v>0</v>
      </c>
      <c r="P2094" s="11">
        <v>0</v>
      </c>
      <c r="Q2094" s="10">
        <v>0</v>
      </c>
      <c r="R2094" s="14">
        <v>0</v>
      </c>
      <c r="S2094" s="9"/>
      <c r="T2094" s="9"/>
    </row>
    <row r="2095" spans="1:20" ht="31.5">
      <c r="A2095" s="13">
        <f aca="true" t="shared" si="284" ref="A2095:A2107">A2094+1</f>
        <v>1657</v>
      </c>
      <c r="B2095" s="15" t="s">
        <v>1702</v>
      </c>
      <c r="C2095" s="13"/>
      <c r="D2095" s="13"/>
      <c r="E2095" s="11">
        <v>106064.5</v>
      </c>
      <c r="F2095" s="11">
        <v>0</v>
      </c>
      <c r="G2095" s="11">
        <v>0</v>
      </c>
      <c r="H2095" s="11">
        <v>0</v>
      </c>
      <c r="I2095" s="11">
        <v>0</v>
      </c>
      <c r="J2095" s="11">
        <v>0</v>
      </c>
      <c r="K2095" s="11">
        <v>0</v>
      </c>
      <c r="L2095" s="11">
        <v>0</v>
      </c>
      <c r="M2095" s="11">
        <v>0</v>
      </c>
      <c r="N2095" s="11">
        <v>0</v>
      </c>
      <c r="O2095" s="11">
        <v>50</v>
      </c>
      <c r="P2095" s="11">
        <v>106064.5</v>
      </c>
      <c r="Q2095" s="10">
        <v>0</v>
      </c>
      <c r="R2095" s="14">
        <v>0</v>
      </c>
      <c r="S2095" s="9"/>
      <c r="T2095" s="9"/>
    </row>
    <row r="2096" spans="1:20" ht="31.5">
      <c r="A2096" s="13">
        <f t="shared" si="284"/>
        <v>1658</v>
      </c>
      <c r="B2096" s="15" t="s">
        <v>1703</v>
      </c>
      <c r="C2096" s="13"/>
      <c r="D2096" s="13"/>
      <c r="E2096" s="11">
        <v>184552.23</v>
      </c>
      <c r="F2096" s="11">
        <v>0</v>
      </c>
      <c r="G2096" s="11">
        <v>0</v>
      </c>
      <c r="H2096" s="11">
        <v>0</v>
      </c>
      <c r="I2096" s="11">
        <v>0</v>
      </c>
      <c r="J2096" s="11">
        <v>0</v>
      </c>
      <c r="K2096" s="11">
        <v>0</v>
      </c>
      <c r="L2096" s="11">
        <v>0</v>
      </c>
      <c r="M2096" s="11">
        <v>0</v>
      </c>
      <c r="N2096" s="11">
        <v>0</v>
      </c>
      <c r="O2096" s="11">
        <v>87</v>
      </c>
      <c r="P2096" s="11">
        <v>184552.23</v>
      </c>
      <c r="Q2096" s="10">
        <v>0</v>
      </c>
      <c r="R2096" s="14">
        <v>0</v>
      </c>
      <c r="S2096" s="9"/>
      <c r="T2096" s="9"/>
    </row>
    <row r="2097" spans="1:20" ht="31.5">
      <c r="A2097" s="13">
        <f t="shared" si="284"/>
        <v>1659</v>
      </c>
      <c r="B2097" s="15" t="s">
        <v>1704</v>
      </c>
      <c r="C2097" s="13"/>
      <c r="D2097" s="13"/>
      <c r="E2097" s="11">
        <v>184552.23</v>
      </c>
      <c r="F2097" s="11">
        <v>0</v>
      </c>
      <c r="G2097" s="11">
        <v>0</v>
      </c>
      <c r="H2097" s="11">
        <v>0</v>
      </c>
      <c r="I2097" s="11">
        <v>0</v>
      </c>
      <c r="J2097" s="11">
        <v>0</v>
      </c>
      <c r="K2097" s="11">
        <v>0</v>
      </c>
      <c r="L2097" s="11">
        <v>0</v>
      </c>
      <c r="M2097" s="11">
        <v>0</v>
      </c>
      <c r="N2097" s="11">
        <v>0</v>
      </c>
      <c r="O2097" s="11">
        <v>87</v>
      </c>
      <c r="P2097" s="11">
        <v>184552.23</v>
      </c>
      <c r="Q2097" s="10">
        <v>0</v>
      </c>
      <c r="R2097" s="14">
        <v>0</v>
      </c>
      <c r="S2097" s="9"/>
      <c r="T2097" s="9"/>
    </row>
    <row r="2098" spans="1:20" ht="31.5">
      <c r="A2098" s="13">
        <f t="shared" si="284"/>
        <v>1660</v>
      </c>
      <c r="B2098" s="15" t="s">
        <v>1705</v>
      </c>
      <c r="C2098" s="13"/>
      <c r="D2098" s="13"/>
      <c r="E2098" s="11">
        <v>184552.23</v>
      </c>
      <c r="F2098" s="11">
        <v>0</v>
      </c>
      <c r="G2098" s="11">
        <v>0</v>
      </c>
      <c r="H2098" s="11">
        <v>0</v>
      </c>
      <c r="I2098" s="11">
        <v>0</v>
      </c>
      <c r="J2098" s="11">
        <v>0</v>
      </c>
      <c r="K2098" s="11">
        <v>0</v>
      </c>
      <c r="L2098" s="11">
        <v>0</v>
      </c>
      <c r="M2098" s="11">
        <v>0</v>
      </c>
      <c r="N2098" s="11">
        <v>0</v>
      </c>
      <c r="O2098" s="11">
        <v>87</v>
      </c>
      <c r="P2098" s="11">
        <v>184552.23</v>
      </c>
      <c r="Q2098" s="10">
        <v>0</v>
      </c>
      <c r="R2098" s="14">
        <v>0</v>
      </c>
      <c r="S2098" s="9"/>
      <c r="T2098" s="9"/>
    </row>
    <row r="2099" spans="1:20" ht="31.5">
      <c r="A2099" s="13">
        <f t="shared" si="284"/>
        <v>1661</v>
      </c>
      <c r="B2099" s="15" t="s">
        <v>1706</v>
      </c>
      <c r="C2099" s="13"/>
      <c r="D2099" s="13"/>
      <c r="E2099" s="11">
        <v>875093.0588235293</v>
      </c>
      <c r="F2099" s="11">
        <v>0</v>
      </c>
      <c r="G2099" s="11">
        <v>0</v>
      </c>
      <c r="H2099" s="11">
        <v>0</v>
      </c>
      <c r="I2099" s="11">
        <v>0</v>
      </c>
      <c r="J2099" s="11">
        <v>0</v>
      </c>
      <c r="K2099" s="11">
        <v>0</v>
      </c>
      <c r="L2099" s="11">
        <v>0</v>
      </c>
      <c r="M2099" s="11">
        <v>1596</v>
      </c>
      <c r="N2099" s="11">
        <v>875093.0588235293</v>
      </c>
      <c r="O2099" s="11">
        <v>0</v>
      </c>
      <c r="P2099" s="11">
        <v>0</v>
      </c>
      <c r="Q2099" s="10">
        <v>0</v>
      </c>
      <c r="R2099" s="14">
        <v>0</v>
      </c>
      <c r="S2099" s="9"/>
      <c r="T2099" s="9"/>
    </row>
    <row r="2100" spans="1:20" ht="31.5">
      <c r="A2100" s="13">
        <f t="shared" si="284"/>
        <v>1662</v>
      </c>
      <c r="B2100" s="15" t="s">
        <v>1707</v>
      </c>
      <c r="C2100" s="13"/>
      <c r="D2100" s="13"/>
      <c r="E2100" s="11">
        <v>1054367.6121568626</v>
      </c>
      <c r="F2100" s="11">
        <v>0</v>
      </c>
      <c r="G2100" s="11">
        <v>0</v>
      </c>
      <c r="H2100" s="11">
        <v>0</v>
      </c>
      <c r="I2100" s="11">
        <v>0</v>
      </c>
      <c r="J2100" s="11">
        <v>0</v>
      </c>
      <c r="K2100" s="11">
        <v>0</v>
      </c>
      <c r="L2100" s="11">
        <v>0</v>
      </c>
      <c r="M2100" s="11">
        <v>1273</v>
      </c>
      <c r="N2100" s="11">
        <v>697990.8921568627</v>
      </c>
      <c r="O2100" s="11">
        <v>168</v>
      </c>
      <c r="P2100" s="11">
        <v>356376.72</v>
      </c>
      <c r="Q2100" s="10">
        <v>0</v>
      </c>
      <c r="R2100" s="14">
        <v>0</v>
      </c>
      <c r="S2100" s="9"/>
      <c r="T2100" s="9"/>
    </row>
    <row r="2101" spans="1:20" ht="31.5">
      <c r="A2101" s="13">
        <f t="shared" si="284"/>
        <v>1663</v>
      </c>
      <c r="B2101" s="15" t="s">
        <v>1708</v>
      </c>
      <c r="C2101" s="13"/>
      <c r="D2101" s="13"/>
      <c r="E2101" s="11">
        <v>356376.72</v>
      </c>
      <c r="F2101" s="11">
        <v>0</v>
      </c>
      <c r="G2101" s="11">
        <v>0</v>
      </c>
      <c r="H2101" s="11">
        <v>0</v>
      </c>
      <c r="I2101" s="11">
        <v>0</v>
      </c>
      <c r="J2101" s="11">
        <v>0</v>
      </c>
      <c r="K2101" s="11">
        <v>0</v>
      </c>
      <c r="L2101" s="11">
        <v>0</v>
      </c>
      <c r="M2101" s="11">
        <v>0</v>
      </c>
      <c r="N2101" s="11">
        <v>0</v>
      </c>
      <c r="O2101" s="11">
        <v>168</v>
      </c>
      <c r="P2101" s="11">
        <v>356376.72</v>
      </c>
      <c r="Q2101" s="10">
        <v>0</v>
      </c>
      <c r="R2101" s="14">
        <v>0</v>
      </c>
      <c r="S2101" s="9"/>
      <c r="T2101" s="9"/>
    </row>
    <row r="2102" spans="1:20" ht="31.5">
      <c r="A2102" s="13">
        <f t="shared" si="284"/>
        <v>1664</v>
      </c>
      <c r="B2102" s="15" t="s">
        <v>1712</v>
      </c>
      <c r="C2102" s="13"/>
      <c r="D2102" s="13"/>
      <c r="E2102" s="11">
        <v>265161.25</v>
      </c>
      <c r="F2102" s="11">
        <v>0</v>
      </c>
      <c r="G2102" s="11">
        <v>0</v>
      </c>
      <c r="H2102" s="11">
        <v>0</v>
      </c>
      <c r="I2102" s="11">
        <v>0</v>
      </c>
      <c r="J2102" s="11">
        <v>0</v>
      </c>
      <c r="K2102" s="11">
        <v>0</v>
      </c>
      <c r="L2102" s="11">
        <v>0</v>
      </c>
      <c r="M2102" s="11">
        <v>0</v>
      </c>
      <c r="N2102" s="11">
        <v>0</v>
      </c>
      <c r="O2102" s="11">
        <v>125</v>
      </c>
      <c r="P2102" s="11">
        <v>265161.25</v>
      </c>
      <c r="Q2102" s="10">
        <v>0</v>
      </c>
      <c r="R2102" s="14">
        <v>0</v>
      </c>
      <c r="S2102" s="9"/>
      <c r="T2102" s="9"/>
    </row>
    <row r="2103" spans="1:20" ht="31.5">
      <c r="A2103" s="13">
        <f t="shared" si="284"/>
        <v>1665</v>
      </c>
      <c r="B2103" s="15" t="s">
        <v>1713</v>
      </c>
      <c r="C2103" s="13"/>
      <c r="D2103" s="13"/>
      <c r="E2103" s="11">
        <v>1042327.8556862745</v>
      </c>
      <c r="F2103" s="11">
        <v>0</v>
      </c>
      <c r="G2103" s="11">
        <v>0</v>
      </c>
      <c r="H2103" s="11">
        <v>0</v>
      </c>
      <c r="I2103" s="11">
        <v>0</v>
      </c>
      <c r="J2103" s="11">
        <v>0</v>
      </c>
      <c r="K2103" s="11">
        <v>0</v>
      </c>
      <c r="L2103" s="11">
        <v>0</v>
      </c>
      <c r="M2103" s="11">
        <v>1355.5</v>
      </c>
      <c r="N2103" s="11">
        <v>743225.9656862745</v>
      </c>
      <c r="O2103" s="11">
        <v>141</v>
      </c>
      <c r="P2103" s="11">
        <v>299101.89</v>
      </c>
      <c r="Q2103" s="10">
        <v>0</v>
      </c>
      <c r="R2103" s="14">
        <v>0</v>
      </c>
      <c r="S2103" s="9"/>
      <c r="T2103" s="9"/>
    </row>
    <row r="2104" spans="1:20" ht="31.5">
      <c r="A2104" s="13">
        <f t="shared" si="284"/>
        <v>1666</v>
      </c>
      <c r="B2104" s="15" t="s">
        <v>1714</v>
      </c>
      <c r="C2104" s="13"/>
      <c r="D2104" s="13"/>
      <c r="E2104" s="11">
        <v>299101.89</v>
      </c>
      <c r="F2104" s="11">
        <v>0</v>
      </c>
      <c r="G2104" s="11">
        <v>0</v>
      </c>
      <c r="H2104" s="11">
        <v>0</v>
      </c>
      <c r="I2104" s="11">
        <v>0</v>
      </c>
      <c r="J2104" s="11">
        <v>0</v>
      </c>
      <c r="K2104" s="11">
        <v>0</v>
      </c>
      <c r="L2104" s="11">
        <v>0</v>
      </c>
      <c r="M2104" s="11">
        <v>0</v>
      </c>
      <c r="N2104" s="11">
        <v>0</v>
      </c>
      <c r="O2104" s="11">
        <v>141</v>
      </c>
      <c r="P2104" s="11">
        <v>299101.89</v>
      </c>
      <c r="Q2104" s="10">
        <v>0</v>
      </c>
      <c r="R2104" s="14">
        <v>0</v>
      </c>
      <c r="S2104" s="9"/>
      <c r="T2104" s="9"/>
    </row>
    <row r="2105" spans="1:20" ht="31.5">
      <c r="A2105" s="13">
        <f t="shared" si="284"/>
        <v>1667</v>
      </c>
      <c r="B2105" s="15" t="s">
        <v>1709</v>
      </c>
      <c r="C2105" s="13"/>
      <c r="D2105" s="13"/>
      <c r="E2105" s="11">
        <v>169703.2</v>
      </c>
      <c r="F2105" s="11">
        <v>0</v>
      </c>
      <c r="G2105" s="11">
        <v>0</v>
      </c>
      <c r="H2105" s="11">
        <v>0</v>
      </c>
      <c r="I2105" s="11">
        <v>0</v>
      </c>
      <c r="J2105" s="11">
        <v>0</v>
      </c>
      <c r="K2105" s="11">
        <v>0</v>
      </c>
      <c r="L2105" s="11">
        <v>0</v>
      </c>
      <c r="M2105" s="11">
        <v>0</v>
      </c>
      <c r="N2105" s="11">
        <v>0</v>
      </c>
      <c r="O2105" s="11">
        <v>80</v>
      </c>
      <c r="P2105" s="11">
        <v>169703.2</v>
      </c>
      <c r="Q2105" s="10">
        <v>0</v>
      </c>
      <c r="R2105" s="14">
        <v>0</v>
      </c>
      <c r="S2105" s="9"/>
      <c r="T2105" s="9"/>
    </row>
    <row r="2106" spans="1:20" ht="31.5">
      <c r="A2106" s="13">
        <f t="shared" si="284"/>
        <v>1668</v>
      </c>
      <c r="B2106" s="15" t="s">
        <v>1710</v>
      </c>
      <c r="C2106" s="13"/>
      <c r="D2106" s="13"/>
      <c r="E2106" s="11">
        <v>318193.5</v>
      </c>
      <c r="F2106" s="11">
        <v>0</v>
      </c>
      <c r="G2106" s="11">
        <v>0</v>
      </c>
      <c r="H2106" s="11">
        <v>0</v>
      </c>
      <c r="I2106" s="11">
        <v>0</v>
      </c>
      <c r="J2106" s="11">
        <v>0</v>
      </c>
      <c r="K2106" s="11">
        <v>0</v>
      </c>
      <c r="L2106" s="11">
        <v>0</v>
      </c>
      <c r="M2106" s="11">
        <v>0</v>
      </c>
      <c r="N2106" s="11">
        <v>0</v>
      </c>
      <c r="O2106" s="11">
        <v>150</v>
      </c>
      <c r="P2106" s="11">
        <v>318193.5</v>
      </c>
      <c r="Q2106" s="10">
        <v>0</v>
      </c>
      <c r="R2106" s="14">
        <v>0</v>
      </c>
      <c r="S2106" s="9"/>
      <c r="T2106" s="9"/>
    </row>
    <row r="2107" spans="1:20" ht="31.5">
      <c r="A2107" s="13">
        <f t="shared" si="284"/>
        <v>1669</v>
      </c>
      <c r="B2107" s="15" t="s">
        <v>1711</v>
      </c>
      <c r="C2107" s="13"/>
      <c r="D2107" s="13"/>
      <c r="E2107" s="11">
        <v>169703.2</v>
      </c>
      <c r="F2107" s="11">
        <v>0</v>
      </c>
      <c r="G2107" s="11">
        <v>0</v>
      </c>
      <c r="H2107" s="11">
        <v>0</v>
      </c>
      <c r="I2107" s="11">
        <v>0</v>
      </c>
      <c r="J2107" s="11">
        <v>0</v>
      </c>
      <c r="K2107" s="11">
        <v>0</v>
      </c>
      <c r="L2107" s="11">
        <v>0</v>
      </c>
      <c r="M2107" s="11">
        <v>0</v>
      </c>
      <c r="N2107" s="11">
        <v>0</v>
      </c>
      <c r="O2107" s="11">
        <v>80</v>
      </c>
      <c r="P2107" s="11">
        <v>169703.2</v>
      </c>
      <c r="Q2107" s="10">
        <v>0</v>
      </c>
      <c r="R2107" s="14">
        <v>0</v>
      </c>
      <c r="S2107" s="9"/>
      <c r="T2107" s="9"/>
    </row>
    <row r="2108" spans="1:20" ht="15.75" customHeight="1">
      <c r="A2108" s="35" t="s">
        <v>29</v>
      </c>
      <c r="B2108" s="35"/>
      <c r="C2108" s="35"/>
      <c r="D2108" s="35"/>
      <c r="E2108" s="14">
        <f>SUM(E2093:E2107)</f>
        <v>6291388.433529411</v>
      </c>
      <c r="F2108" s="14">
        <f aca="true" t="shared" si="285" ref="F2108:R2108">SUM(F2093:F2107)</f>
        <v>0</v>
      </c>
      <c r="G2108" s="14">
        <f t="shared" si="285"/>
        <v>0</v>
      </c>
      <c r="H2108" s="14">
        <f t="shared" si="285"/>
        <v>0</v>
      </c>
      <c r="I2108" s="14">
        <f t="shared" si="285"/>
        <v>0</v>
      </c>
      <c r="J2108" s="14">
        <f t="shared" si="285"/>
        <v>0</v>
      </c>
      <c r="K2108" s="14">
        <f t="shared" si="285"/>
        <v>0</v>
      </c>
      <c r="L2108" s="14">
        <f t="shared" si="285"/>
        <v>0</v>
      </c>
      <c r="M2108" s="14">
        <f t="shared" si="285"/>
        <v>5539.5</v>
      </c>
      <c r="N2108" s="14">
        <f t="shared" si="285"/>
        <v>3037329.573529411</v>
      </c>
      <c r="O2108" s="14">
        <f t="shared" si="285"/>
        <v>1534</v>
      </c>
      <c r="P2108" s="14">
        <f t="shared" si="285"/>
        <v>3254058.8600000003</v>
      </c>
      <c r="Q2108" s="14">
        <f t="shared" si="285"/>
        <v>0</v>
      </c>
      <c r="R2108" s="14">
        <f t="shared" si="285"/>
        <v>0</v>
      </c>
      <c r="S2108" s="9"/>
      <c r="T2108" s="9"/>
    </row>
    <row r="2109" spans="1:20" ht="15.75">
      <c r="A2109" s="44" t="s">
        <v>1720</v>
      </c>
      <c r="B2109" s="44"/>
      <c r="C2109" s="44"/>
      <c r="D2109" s="44"/>
      <c r="E2109" s="44"/>
      <c r="F2109" s="44"/>
      <c r="G2109" s="44"/>
      <c r="H2109" s="44"/>
      <c r="I2109" s="44"/>
      <c r="J2109" s="44"/>
      <c r="K2109" s="44"/>
      <c r="L2109" s="44"/>
      <c r="M2109" s="44"/>
      <c r="N2109" s="44"/>
      <c r="O2109" s="44"/>
      <c r="P2109" s="44"/>
      <c r="Q2109" s="44"/>
      <c r="R2109" s="45"/>
      <c r="S2109" s="9"/>
      <c r="T2109" s="9"/>
    </row>
    <row r="2110" spans="1:20" ht="31.5">
      <c r="A2110" s="13">
        <f>A2107+1</f>
        <v>1670</v>
      </c>
      <c r="B2110" s="15" t="s">
        <v>1721</v>
      </c>
      <c r="C2110" s="13"/>
      <c r="D2110" s="13"/>
      <c r="E2110" s="11">
        <v>1318441.1862745099</v>
      </c>
      <c r="F2110" s="11">
        <v>748496.0676470587</v>
      </c>
      <c r="G2110" s="11">
        <v>0</v>
      </c>
      <c r="H2110" s="11">
        <v>0</v>
      </c>
      <c r="I2110" s="11">
        <v>316.7</v>
      </c>
      <c r="J2110" s="11">
        <v>569945.118627451</v>
      </c>
      <c r="K2110" s="11">
        <v>0</v>
      </c>
      <c r="L2110" s="11">
        <v>0</v>
      </c>
      <c r="M2110" s="11">
        <v>0</v>
      </c>
      <c r="N2110" s="11">
        <v>0</v>
      </c>
      <c r="O2110" s="11">
        <v>0</v>
      </c>
      <c r="P2110" s="11">
        <v>0</v>
      </c>
      <c r="Q2110" s="10">
        <v>0</v>
      </c>
      <c r="R2110" s="14">
        <v>0</v>
      </c>
      <c r="S2110" s="9"/>
      <c r="T2110" s="9"/>
    </row>
    <row r="2111" spans="1:20" ht="31.5">
      <c r="A2111" s="13">
        <f>A2110+1</f>
        <v>1671</v>
      </c>
      <c r="B2111" s="15" t="s">
        <v>1722</v>
      </c>
      <c r="C2111" s="13"/>
      <c r="D2111" s="13"/>
      <c r="E2111" s="11">
        <v>892204.7303921569</v>
      </c>
      <c r="F2111" s="11">
        <v>203843.48039215687</v>
      </c>
      <c r="G2111" s="11">
        <v>0</v>
      </c>
      <c r="H2111" s="11">
        <v>0</v>
      </c>
      <c r="I2111" s="11">
        <v>382.5</v>
      </c>
      <c r="J2111" s="11">
        <v>688361.25</v>
      </c>
      <c r="K2111" s="11">
        <v>0</v>
      </c>
      <c r="L2111" s="11">
        <v>0</v>
      </c>
      <c r="M2111" s="11">
        <v>0</v>
      </c>
      <c r="N2111" s="11">
        <v>0</v>
      </c>
      <c r="O2111" s="11">
        <v>0</v>
      </c>
      <c r="P2111" s="11">
        <v>0</v>
      </c>
      <c r="Q2111" s="10">
        <v>0</v>
      </c>
      <c r="R2111" s="14">
        <v>0</v>
      </c>
      <c r="S2111" s="9"/>
      <c r="T2111" s="9"/>
    </row>
    <row r="2112" spans="1:20" ht="31.5">
      <c r="A2112" s="13">
        <f>A2111+1</f>
        <v>1672</v>
      </c>
      <c r="B2112" s="15" t="s">
        <v>1723</v>
      </c>
      <c r="C2112" s="13"/>
      <c r="D2112" s="13"/>
      <c r="E2112" s="11">
        <v>755792.2264705882</v>
      </c>
      <c r="F2112" s="11">
        <v>203843.48039215687</v>
      </c>
      <c r="G2112" s="11">
        <v>0</v>
      </c>
      <c r="H2112" s="11">
        <v>0</v>
      </c>
      <c r="I2112" s="11">
        <v>306.7</v>
      </c>
      <c r="J2112" s="11">
        <v>551948.7460784314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0">
        <v>0</v>
      </c>
      <c r="R2112" s="14">
        <v>0</v>
      </c>
      <c r="S2112" s="9"/>
      <c r="T2112" s="9"/>
    </row>
    <row r="2113" spans="1:20" ht="31.5">
      <c r="A2113" s="13">
        <f>A2112+1</f>
        <v>1673</v>
      </c>
      <c r="B2113" s="15" t="s">
        <v>1724</v>
      </c>
      <c r="C2113" s="13"/>
      <c r="D2113" s="13"/>
      <c r="E2113" s="11">
        <v>1914218.7274509803</v>
      </c>
      <c r="F2113" s="11">
        <v>203843.48039215687</v>
      </c>
      <c r="G2113" s="11">
        <v>0</v>
      </c>
      <c r="H2113" s="11">
        <v>0</v>
      </c>
      <c r="I2113" s="11">
        <v>950.4</v>
      </c>
      <c r="J2113" s="11">
        <v>1710375.2470588235</v>
      </c>
      <c r="K2113" s="11">
        <v>0</v>
      </c>
      <c r="L2113" s="11">
        <v>0</v>
      </c>
      <c r="M2113" s="11">
        <v>0</v>
      </c>
      <c r="N2113" s="11">
        <v>0</v>
      </c>
      <c r="O2113" s="11">
        <v>0</v>
      </c>
      <c r="P2113" s="11">
        <v>0</v>
      </c>
      <c r="Q2113" s="10">
        <v>0</v>
      </c>
      <c r="R2113" s="14">
        <v>0</v>
      </c>
      <c r="S2113" s="9"/>
      <c r="T2113" s="9"/>
    </row>
    <row r="2114" spans="1:20" ht="15.75" customHeight="1">
      <c r="A2114" s="35" t="s">
        <v>29</v>
      </c>
      <c r="B2114" s="35"/>
      <c r="C2114" s="35"/>
      <c r="D2114" s="35"/>
      <c r="E2114" s="14">
        <f>SUM(E2110:E2113)</f>
        <v>4880656.870588236</v>
      </c>
      <c r="F2114" s="14">
        <f aca="true" t="shared" si="286" ref="F2114:R2114">SUM(F2110:F2113)</f>
        <v>1360026.5088235294</v>
      </c>
      <c r="G2114" s="14">
        <f t="shared" si="286"/>
        <v>0</v>
      </c>
      <c r="H2114" s="14">
        <f t="shared" si="286"/>
        <v>0</v>
      </c>
      <c r="I2114" s="14">
        <f t="shared" si="286"/>
        <v>1956.3000000000002</v>
      </c>
      <c r="J2114" s="14">
        <f t="shared" si="286"/>
        <v>3520630.3617647057</v>
      </c>
      <c r="K2114" s="14">
        <f t="shared" si="286"/>
        <v>0</v>
      </c>
      <c r="L2114" s="14">
        <f t="shared" si="286"/>
        <v>0</v>
      </c>
      <c r="M2114" s="14">
        <f t="shared" si="286"/>
        <v>0</v>
      </c>
      <c r="N2114" s="14">
        <f t="shared" si="286"/>
        <v>0</v>
      </c>
      <c r="O2114" s="14">
        <f t="shared" si="286"/>
        <v>0</v>
      </c>
      <c r="P2114" s="14">
        <f t="shared" si="286"/>
        <v>0</v>
      </c>
      <c r="Q2114" s="14">
        <f t="shared" si="286"/>
        <v>0</v>
      </c>
      <c r="R2114" s="14">
        <f t="shared" si="286"/>
        <v>0</v>
      </c>
      <c r="S2114" s="9"/>
      <c r="T2114" s="9"/>
    </row>
    <row r="2115" spans="1:20" ht="15.75">
      <c r="A2115" s="44" t="s">
        <v>206</v>
      </c>
      <c r="B2115" s="44"/>
      <c r="C2115" s="44"/>
      <c r="D2115" s="44"/>
      <c r="E2115" s="44"/>
      <c r="F2115" s="44"/>
      <c r="G2115" s="44"/>
      <c r="H2115" s="44"/>
      <c r="I2115" s="44"/>
      <c r="J2115" s="44"/>
      <c r="K2115" s="44"/>
      <c r="L2115" s="44"/>
      <c r="M2115" s="44"/>
      <c r="N2115" s="44"/>
      <c r="O2115" s="44"/>
      <c r="P2115" s="44"/>
      <c r="Q2115" s="44"/>
      <c r="R2115" s="45"/>
      <c r="S2115" s="9"/>
      <c r="T2115" s="9"/>
    </row>
    <row r="2116" spans="1:20" ht="31.5">
      <c r="A2116" s="13">
        <f>A2113+1</f>
        <v>1674</v>
      </c>
      <c r="B2116" s="15" t="s">
        <v>1670</v>
      </c>
      <c r="C2116" s="13"/>
      <c r="D2116" s="13"/>
      <c r="E2116" s="11">
        <v>2403988.2352941176</v>
      </c>
      <c r="F2116" s="11">
        <v>0</v>
      </c>
      <c r="G2116" s="11">
        <v>0</v>
      </c>
      <c r="H2116" s="11">
        <v>0</v>
      </c>
      <c r="I2116" s="11">
        <v>900</v>
      </c>
      <c r="J2116" s="11">
        <v>2403988.2352941176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0</v>
      </c>
      <c r="Q2116" s="10">
        <v>0</v>
      </c>
      <c r="R2116" s="14">
        <v>0</v>
      </c>
      <c r="S2116" s="9"/>
      <c r="T2116" s="9"/>
    </row>
    <row r="2117" spans="1:20" ht="31.5">
      <c r="A2117" s="13">
        <f>A2116+1</f>
        <v>1675</v>
      </c>
      <c r="B2117" s="15" t="s">
        <v>1671</v>
      </c>
      <c r="C2117" s="13"/>
      <c r="D2117" s="13"/>
      <c r="E2117" s="11">
        <v>862071.9049411765</v>
      </c>
      <c r="F2117" s="11">
        <v>0</v>
      </c>
      <c r="G2117" s="11">
        <v>0</v>
      </c>
      <c r="H2117" s="11">
        <v>0</v>
      </c>
      <c r="I2117" s="11">
        <v>0</v>
      </c>
      <c r="J2117" s="11">
        <v>0</v>
      </c>
      <c r="K2117" s="11">
        <v>0</v>
      </c>
      <c r="L2117" s="11">
        <v>0</v>
      </c>
      <c r="M2117" s="11">
        <v>574.2</v>
      </c>
      <c r="N2117" s="11">
        <v>862071.9049411765</v>
      </c>
      <c r="O2117" s="11">
        <v>0</v>
      </c>
      <c r="P2117" s="11">
        <v>0</v>
      </c>
      <c r="Q2117" s="10">
        <v>0</v>
      </c>
      <c r="R2117" s="14">
        <v>0</v>
      </c>
      <c r="S2117" s="9"/>
      <c r="T2117" s="9"/>
    </row>
    <row r="2118" spans="1:20" ht="31.5">
      <c r="A2118" s="13">
        <f aca="true" t="shared" si="287" ref="A2118:A2131">A2117+1</f>
        <v>1676</v>
      </c>
      <c r="B2118" s="15" t="s">
        <v>1672</v>
      </c>
      <c r="C2118" s="13"/>
      <c r="D2118" s="13"/>
      <c r="E2118" s="11">
        <v>4737638.901960785</v>
      </c>
      <c r="F2118" s="11">
        <v>4737638.901960785</v>
      </c>
      <c r="G2118" s="11">
        <v>0</v>
      </c>
      <c r="H2118" s="11">
        <v>0</v>
      </c>
      <c r="I2118" s="11">
        <v>0</v>
      </c>
      <c r="J2118" s="11">
        <v>0</v>
      </c>
      <c r="K2118" s="11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0</v>
      </c>
      <c r="Q2118" s="10">
        <v>0</v>
      </c>
      <c r="R2118" s="14">
        <v>0</v>
      </c>
      <c r="S2118" s="9"/>
      <c r="T2118" s="9"/>
    </row>
    <row r="2119" spans="1:20" ht="31.5">
      <c r="A2119" s="13">
        <f t="shared" si="287"/>
        <v>1677</v>
      </c>
      <c r="B2119" s="15" t="s">
        <v>1673</v>
      </c>
      <c r="C2119" s="13"/>
      <c r="D2119" s="13"/>
      <c r="E2119" s="11">
        <v>1905794.6794117647</v>
      </c>
      <c r="F2119" s="11">
        <v>0</v>
      </c>
      <c r="G2119" s="11">
        <v>0</v>
      </c>
      <c r="H2119" s="11">
        <v>0</v>
      </c>
      <c r="I2119" s="11">
        <v>1037.3</v>
      </c>
      <c r="J2119" s="11">
        <v>1905794.6794117647</v>
      </c>
      <c r="K2119" s="11">
        <v>0</v>
      </c>
      <c r="L2119" s="11">
        <v>0</v>
      </c>
      <c r="M2119" s="11">
        <v>0</v>
      </c>
      <c r="N2119" s="11">
        <v>0</v>
      </c>
      <c r="O2119" s="11">
        <v>0</v>
      </c>
      <c r="P2119" s="11">
        <v>0</v>
      </c>
      <c r="Q2119" s="10">
        <v>0</v>
      </c>
      <c r="R2119" s="14">
        <v>0</v>
      </c>
      <c r="S2119" s="9"/>
      <c r="T2119" s="9"/>
    </row>
    <row r="2120" spans="1:20" ht="31.5">
      <c r="A2120" s="13">
        <f t="shared" si="287"/>
        <v>1678</v>
      </c>
      <c r="B2120" s="15" t="s">
        <v>1674</v>
      </c>
      <c r="C2120" s="13"/>
      <c r="D2120" s="13"/>
      <c r="E2120" s="11">
        <v>848816.2941176471</v>
      </c>
      <c r="F2120" s="11">
        <v>0</v>
      </c>
      <c r="G2120" s="11">
        <v>0</v>
      </c>
      <c r="H2120" s="11">
        <v>0</v>
      </c>
      <c r="I2120" s="11">
        <v>462</v>
      </c>
      <c r="J2120" s="11">
        <v>848816.2941176471</v>
      </c>
      <c r="K2120" s="11">
        <v>0</v>
      </c>
      <c r="L2120" s="11">
        <v>0</v>
      </c>
      <c r="M2120" s="11">
        <v>0</v>
      </c>
      <c r="N2120" s="11">
        <v>0</v>
      </c>
      <c r="O2120" s="11">
        <v>0</v>
      </c>
      <c r="P2120" s="11">
        <v>0</v>
      </c>
      <c r="Q2120" s="10">
        <v>0</v>
      </c>
      <c r="R2120" s="14">
        <v>0</v>
      </c>
      <c r="S2120" s="9"/>
      <c r="T2120" s="9"/>
    </row>
    <row r="2121" spans="1:20" ht="31.5">
      <c r="A2121" s="13">
        <f t="shared" si="287"/>
        <v>1679</v>
      </c>
      <c r="B2121" s="15" t="s">
        <v>1675</v>
      </c>
      <c r="C2121" s="13"/>
      <c r="D2121" s="13"/>
      <c r="E2121" s="11">
        <v>1273224.4411764706</v>
      </c>
      <c r="F2121" s="11">
        <v>0</v>
      </c>
      <c r="G2121" s="11">
        <v>0</v>
      </c>
      <c r="H2121" s="11">
        <v>0</v>
      </c>
      <c r="I2121" s="11">
        <v>693</v>
      </c>
      <c r="J2121" s="11">
        <v>1273224.4411764706</v>
      </c>
      <c r="K2121" s="11">
        <v>0</v>
      </c>
      <c r="L2121" s="11">
        <v>0</v>
      </c>
      <c r="M2121" s="11">
        <v>0</v>
      </c>
      <c r="N2121" s="11">
        <v>0</v>
      </c>
      <c r="O2121" s="11">
        <v>0</v>
      </c>
      <c r="P2121" s="11">
        <v>0</v>
      </c>
      <c r="Q2121" s="10">
        <v>0</v>
      </c>
      <c r="R2121" s="14">
        <v>0</v>
      </c>
      <c r="S2121" s="9"/>
      <c r="T2121" s="9"/>
    </row>
    <row r="2122" spans="1:20" ht="31.5">
      <c r="A2122" s="13">
        <f t="shared" si="287"/>
        <v>1680</v>
      </c>
      <c r="B2122" s="15" t="s">
        <v>1676</v>
      </c>
      <c r="C2122" s="13"/>
      <c r="D2122" s="13"/>
      <c r="E2122" s="11">
        <v>3955369.3882352943</v>
      </c>
      <c r="F2122" s="11">
        <v>2523037.823529412</v>
      </c>
      <c r="G2122" s="11">
        <v>0</v>
      </c>
      <c r="H2122" s="11">
        <v>0</v>
      </c>
      <c r="I2122" s="11">
        <v>779.6</v>
      </c>
      <c r="J2122" s="11">
        <v>1432331.5647058825</v>
      </c>
      <c r="K2122" s="11">
        <v>0</v>
      </c>
      <c r="L2122" s="11">
        <v>0</v>
      </c>
      <c r="M2122" s="11">
        <v>0</v>
      </c>
      <c r="N2122" s="11">
        <v>0</v>
      </c>
      <c r="O2122" s="11">
        <v>0</v>
      </c>
      <c r="P2122" s="11">
        <v>0</v>
      </c>
      <c r="Q2122" s="10">
        <v>0</v>
      </c>
      <c r="R2122" s="14">
        <v>0</v>
      </c>
      <c r="S2122" s="9"/>
      <c r="T2122" s="9"/>
    </row>
    <row r="2123" spans="1:20" ht="31.5">
      <c r="A2123" s="13">
        <f t="shared" si="287"/>
        <v>1681</v>
      </c>
      <c r="B2123" s="15" t="s">
        <v>1677</v>
      </c>
      <c r="C2123" s="13"/>
      <c r="D2123" s="13"/>
      <c r="E2123" s="11">
        <v>13624235.582352942</v>
      </c>
      <c r="F2123" s="11">
        <v>4311112.788235294</v>
      </c>
      <c r="G2123" s="11">
        <v>0</v>
      </c>
      <c r="H2123" s="11">
        <v>0</v>
      </c>
      <c r="I2123" s="11">
        <v>5175</v>
      </c>
      <c r="J2123" s="11">
        <v>9313122.794117648</v>
      </c>
      <c r="K2123" s="11">
        <v>0</v>
      </c>
      <c r="L2123" s="11">
        <v>0</v>
      </c>
      <c r="M2123" s="11">
        <v>0</v>
      </c>
      <c r="N2123" s="11">
        <v>0</v>
      </c>
      <c r="O2123" s="11">
        <v>0</v>
      </c>
      <c r="P2123" s="11">
        <v>0</v>
      </c>
      <c r="Q2123" s="10">
        <v>0</v>
      </c>
      <c r="R2123" s="14">
        <v>0</v>
      </c>
      <c r="S2123" s="9"/>
      <c r="T2123" s="9"/>
    </row>
    <row r="2124" spans="1:20" ht="31.5">
      <c r="A2124" s="13">
        <f t="shared" si="287"/>
        <v>1682</v>
      </c>
      <c r="B2124" s="15" t="s">
        <v>1678</v>
      </c>
      <c r="C2124" s="13"/>
      <c r="D2124" s="13"/>
      <c r="E2124" s="11">
        <v>1355683.8884078432</v>
      </c>
      <c r="F2124" s="11">
        <v>0</v>
      </c>
      <c r="G2124" s="11">
        <v>0</v>
      </c>
      <c r="H2124" s="11">
        <v>0</v>
      </c>
      <c r="I2124" s="11">
        <v>0</v>
      </c>
      <c r="J2124" s="11">
        <v>0</v>
      </c>
      <c r="K2124" s="11">
        <v>0</v>
      </c>
      <c r="L2124" s="11">
        <v>0</v>
      </c>
      <c r="M2124" s="11">
        <v>902.98</v>
      </c>
      <c r="N2124" s="11">
        <v>1355683.8884078432</v>
      </c>
      <c r="O2124" s="11">
        <v>0</v>
      </c>
      <c r="P2124" s="11">
        <v>0</v>
      </c>
      <c r="Q2124" s="10">
        <v>0</v>
      </c>
      <c r="R2124" s="14">
        <v>0</v>
      </c>
      <c r="S2124" s="9"/>
      <c r="T2124" s="9"/>
    </row>
    <row r="2125" spans="1:20" ht="31.5">
      <c r="A2125" s="13">
        <f t="shared" si="287"/>
        <v>1683</v>
      </c>
      <c r="B2125" s="15" t="s">
        <v>1679</v>
      </c>
      <c r="C2125" s="13"/>
      <c r="D2125" s="13"/>
      <c r="E2125" s="11">
        <v>4206247.084313724</v>
      </c>
      <c r="F2125" s="11">
        <v>0</v>
      </c>
      <c r="G2125" s="11">
        <v>0</v>
      </c>
      <c r="H2125" s="11">
        <v>0</v>
      </c>
      <c r="I2125" s="11">
        <v>991</v>
      </c>
      <c r="J2125" s="11">
        <v>2647058.156862745</v>
      </c>
      <c r="K2125" s="11">
        <v>0</v>
      </c>
      <c r="L2125" s="11">
        <v>0</v>
      </c>
      <c r="M2125" s="11">
        <v>980.32</v>
      </c>
      <c r="N2125" s="11">
        <v>1342817.347450979</v>
      </c>
      <c r="O2125" s="11">
        <v>102</v>
      </c>
      <c r="P2125" s="11">
        <v>216371.58</v>
      </c>
      <c r="Q2125" s="10">
        <v>0</v>
      </c>
      <c r="R2125" s="14">
        <v>0</v>
      </c>
      <c r="S2125" s="9"/>
      <c r="T2125" s="9"/>
    </row>
    <row r="2126" spans="1:20" ht="31.5">
      <c r="A2126" s="13">
        <f>A2125+1</f>
        <v>1684</v>
      </c>
      <c r="B2126" s="15" t="s">
        <v>1680</v>
      </c>
      <c r="C2126" s="13"/>
      <c r="D2126" s="13"/>
      <c r="E2126" s="11">
        <v>1764141.5705882353</v>
      </c>
      <c r="F2126" s="11">
        <v>0</v>
      </c>
      <c r="G2126" s="11">
        <v>0</v>
      </c>
      <c r="H2126" s="11">
        <v>0</v>
      </c>
      <c r="I2126" s="11">
        <v>960.2</v>
      </c>
      <c r="J2126" s="11">
        <v>1764141.5705882353</v>
      </c>
      <c r="K2126" s="11">
        <v>0</v>
      </c>
      <c r="L2126" s="11">
        <v>0</v>
      </c>
      <c r="M2126" s="11">
        <v>0</v>
      </c>
      <c r="N2126" s="11">
        <v>0</v>
      </c>
      <c r="O2126" s="11">
        <v>0</v>
      </c>
      <c r="P2126" s="11">
        <v>0</v>
      </c>
      <c r="Q2126" s="10">
        <v>0</v>
      </c>
      <c r="R2126" s="14">
        <v>0</v>
      </c>
      <c r="S2126" s="9"/>
      <c r="T2126" s="9"/>
    </row>
    <row r="2127" spans="1:20" ht="31.5">
      <c r="A2127" s="13">
        <f t="shared" si="287"/>
        <v>1685</v>
      </c>
      <c r="B2127" s="15" t="s">
        <v>1681</v>
      </c>
      <c r="C2127" s="13"/>
      <c r="D2127" s="13"/>
      <c r="E2127" s="11">
        <v>1952572.6666666665</v>
      </c>
      <c r="F2127" s="11">
        <v>0</v>
      </c>
      <c r="G2127" s="11">
        <v>0</v>
      </c>
      <c r="H2127" s="11">
        <v>0</v>
      </c>
      <c r="I2127" s="11">
        <v>731</v>
      </c>
      <c r="J2127" s="11">
        <v>1952572.6666666665</v>
      </c>
      <c r="K2127" s="11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0">
        <v>0</v>
      </c>
      <c r="R2127" s="14">
        <v>0</v>
      </c>
      <c r="S2127" s="9"/>
      <c r="T2127" s="9"/>
    </row>
    <row r="2128" spans="1:20" ht="31.5">
      <c r="A2128" s="13">
        <f t="shared" si="287"/>
        <v>1686</v>
      </c>
      <c r="B2128" s="15" t="s">
        <v>1682</v>
      </c>
      <c r="C2128" s="13"/>
      <c r="D2128" s="13"/>
      <c r="E2128" s="11">
        <v>1095744.6705882351</v>
      </c>
      <c r="F2128" s="11">
        <v>0</v>
      </c>
      <c r="G2128" s="11">
        <v>0</v>
      </c>
      <c r="H2128" s="11">
        <v>0</v>
      </c>
      <c r="I2128" s="11">
        <v>596.4</v>
      </c>
      <c r="J2128" s="11">
        <v>1095744.6705882351</v>
      </c>
      <c r="K2128" s="11">
        <v>0</v>
      </c>
      <c r="L2128" s="11">
        <v>0</v>
      </c>
      <c r="M2128" s="11">
        <v>0</v>
      </c>
      <c r="N2128" s="11">
        <v>0</v>
      </c>
      <c r="O2128" s="11">
        <v>0</v>
      </c>
      <c r="P2128" s="11">
        <v>0</v>
      </c>
      <c r="Q2128" s="10">
        <v>0</v>
      </c>
      <c r="R2128" s="14">
        <v>0</v>
      </c>
      <c r="S2128" s="9"/>
      <c r="T2128" s="9"/>
    </row>
    <row r="2129" spans="1:20" ht="31.5">
      <c r="A2129" s="13">
        <f t="shared" si="287"/>
        <v>1687</v>
      </c>
      <c r="B2129" s="15" t="s">
        <v>1683</v>
      </c>
      <c r="C2129" s="13"/>
      <c r="D2129" s="13"/>
      <c r="E2129" s="11">
        <v>4813546.454901962</v>
      </c>
      <c r="F2129" s="11">
        <v>2829300.57254902</v>
      </c>
      <c r="G2129" s="11">
        <v>0</v>
      </c>
      <c r="H2129" s="11">
        <v>0</v>
      </c>
      <c r="I2129" s="11">
        <v>1080</v>
      </c>
      <c r="J2129" s="11">
        <v>1984245.8823529412</v>
      </c>
      <c r="K2129" s="11">
        <v>0</v>
      </c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0">
        <v>0</v>
      </c>
      <c r="R2129" s="14">
        <v>0</v>
      </c>
      <c r="S2129" s="9"/>
      <c r="T2129" s="9"/>
    </row>
    <row r="2130" spans="1:20" ht="31.5">
      <c r="A2130" s="13">
        <f t="shared" si="287"/>
        <v>1688</v>
      </c>
      <c r="B2130" s="15" t="s">
        <v>1719</v>
      </c>
      <c r="C2130" s="13"/>
      <c r="D2130" s="13"/>
      <c r="E2130" s="11">
        <v>1682934.4705882352</v>
      </c>
      <c r="F2130" s="11">
        <v>0</v>
      </c>
      <c r="G2130" s="11">
        <v>0</v>
      </c>
      <c r="H2130" s="11">
        <v>0</v>
      </c>
      <c r="I2130" s="11">
        <v>916</v>
      </c>
      <c r="J2130" s="11">
        <v>1682934.4705882352</v>
      </c>
      <c r="K2130" s="11">
        <v>0</v>
      </c>
      <c r="L2130" s="11">
        <v>0</v>
      </c>
      <c r="M2130" s="11">
        <v>0</v>
      </c>
      <c r="N2130" s="11">
        <v>0</v>
      </c>
      <c r="O2130" s="11">
        <v>0</v>
      </c>
      <c r="P2130" s="11">
        <v>0</v>
      </c>
      <c r="Q2130" s="10">
        <v>0</v>
      </c>
      <c r="R2130" s="14">
        <v>0</v>
      </c>
      <c r="S2130" s="9"/>
      <c r="T2130" s="9"/>
    </row>
    <row r="2131" spans="1:20" ht="31.5">
      <c r="A2131" s="13">
        <f t="shared" si="287"/>
        <v>1689</v>
      </c>
      <c r="B2131" s="15" t="s">
        <v>1728</v>
      </c>
      <c r="C2131" s="13"/>
      <c r="D2131" s="13"/>
      <c r="E2131" s="11">
        <v>2355709.2647058824</v>
      </c>
      <c r="F2131" s="11">
        <v>0</v>
      </c>
      <c r="G2131" s="11">
        <v>0</v>
      </c>
      <c r="H2131" s="11">
        <v>0</v>
      </c>
      <c r="I2131" s="11">
        <v>745</v>
      </c>
      <c r="J2131" s="11">
        <v>1368762.205882353</v>
      </c>
      <c r="K2131" s="11">
        <v>0</v>
      </c>
      <c r="L2131" s="11">
        <v>0</v>
      </c>
      <c r="M2131" s="11">
        <v>1800</v>
      </c>
      <c r="N2131" s="11">
        <v>986947.0588235293</v>
      </c>
      <c r="O2131" s="11">
        <v>0</v>
      </c>
      <c r="P2131" s="11">
        <v>0</v>
      </c>
      <c r="Q2131" s="10">
        <v>0</v>
      </c>
      <c r="R2131" s="14">
        <v>0</v>
      </c>
      <c r="S2131" s="9"/>
      <c r="T2131" s="9"/>
    </row>
    <row r="2132" spans="1:20" ht="15.75" customHeight="1">
      <c r="A2132" s="35" t="s">
        <v>29</v>
      </c>
      <c r="B2132" s="35"/>
      <c r="C2132" s="35"/>
      <c r="D2132" s="35"/>
      <c r="E2132" s="14">
        <f>SUM(E2116:E2131)</f>
        <v>48837719.49825098</v>
      </c>
      <c r="F2132" s="14">
        <f aca="true" t="shared" si="288" ref="F2132:R2132">SUM(F2116:F2131)</f>
        <v>14401090.086274508</v>
      </c>
      <c r="G2132" s="14">
        <f t="shared" si="288"/>
        <v>0</v>
      </c>
      <c r="H2132" s="14">
        <f t="shared" si="288"/>
        <v>0</v>
      </c>
      <c r="I2132" s="14">
        <f t="shared" si="288"/>
        <v>15066.5</v>
      </c>
      <c r="J2132" s="14">
        <f t="shared" si="288"/>
        <v>29672737.632352937</v>
      </c>
      <c r="K2132" s="14">
        <f t="shared" si="288"/>
        <v>0</v>
      </c>
      <c r="L2132" s="14">
        <f t="shared" si="288"/>
        <v>0</v>
      </c>
      <c r="M2132" s="14">
        <f t="shared" si="288"/>
        <v>4257.5</v>
      </c>
      <c r="N2132" s="14">
        <f t="shared" si="288"/>
        <v>4547520.199623528</v>
      </c>
      <c r="O2132" s="14">
        <f t="shared" si="288"/>
        <v>102</v>
      </c>
      <c r="P2132" s="14">
        <f t="shared" si="288"/>
        <v>216371.58</v>
      </c>
      <c r="Q2132" s="14">
        <f t="shared" si="288"/>
        <v>0</v>
      </c>
      <c r="R2132" s="14">
        <f t="shared" si="288"/>
        <v>0</v>
      </c>
      <c r="S2132" s="9"/>
      <c r="T2132" s="9"/>
    </row>
    <row r="2133" spans="1:20" ht="15.75">
      <c r="A2133" s="44" t="s">
        <v>207</v>
      </c>
      <c r="B2133" s="44"/>
      <c r="C2133" s="44"/>
      <c r="D2133" s="44"/>
      <c r="E2133" s="44"/>
      <c r="F2133" s="44"/>
      <c r="G2133" s="44"/>
      <c r="H2133" s="44"/>
      <c r="I2133" s="44"/>
      <c r="J2133" s="44"/>
      <c r="K2133" s="44"/>
      <c r="L2133" s="44"/>
      <c r="M2133" s="44"/>
      <c r="N2133" s="44"/>
      <c r="O2133" s="44"/>
      <c r="P2133" s="44"/>
      <c r="Q2133" s="44"/>
      <c r="R2133" s="45"/>
      <c r="S2133" s="9"/>
      <c r="T2133" s="9"/>
    </row>
    <row r="2134" spans="1:20" ht="31.5">
      <c r="A2134" s="13">
        <f>A2131+1</f>
        <v>1690</v>
      </c>
      <c r="B2134" s="15" t="s">
        <v>1725</v>
      </c>
      <c r="C2134" s="13"/>
      <c r="D2134" s="13"/>
      <c r="E2134" s="11">
        <v>1880694.1176470588</v>
      </c>
      <c r="F2134" s="11">
        <v>1142842.843137255</v>
      </c>
      <c r="G2134" s="11">
        <v>0</v>
      </c>
      <c r="H2134" s="11">
        <v>0</v>
      </c>
      <c r="I2134" s="11">
        <v>410</v>
      </c>
      <c r="J2134" s="11">
        <v>737851.274509804</v>
      </c>
      <c r="K2134" s="11">
        <v>0</v>
      </c>
      <c r="L2134" s="11">
        <v>0</v>
      </c>
      <c r="M2134" s="11">
        <v>0</v>
      </c>
      <c r="N2134" s="11">
        <v>0</v>
      </c>
      <c r="O2134" s="11">
        <v>0</v>
      </c>
      <c r="P2134" s="11">
        <v>0</v>
      </c>
      <c r="Q2134" s="10">
        <v>0</v>
      </c>
      <c r="R2134" s="14">
        <v>0</v>
      </c>
      <c r="S2134" s="9"/>
      <c r="T2134" s="9"/>
    </row>
    <row r="2135" spans="1:20" ht="15.75" customHeight="1">
      <c r="A2135" s="35" t="s">
        <v>29</v>
      </c>
      <c r="B2135" s="35"/>
      <c r="C2135" s="35"/>
      <c r="D2135" s="35"/>
      <c r="E2135" s="14">
        <f>SUM(E2134)</f>
        <v>1880694.1176470588</v>
      </c>
      <c r="F2135" s="14">
        <f aca="true" t="shared" si="289" ref="F2135:R2135">SUM(F2134)</f>
        <v>1142842.843137255</v>
      </c>
      <c r="G2135" s="14">
        <f t="shared" si="289"/>
        <v>0</v>
      </c>
      <c r="H2135" s="14">
        <f t="shared" si="289"/>
        <v>0</v>
      </c>
      <c r="I2135" s="14">
        <f t="shared" si="289"/>
        <v>410</v>
      </c>
      <c r="J2135" s="14">
        <f t="shared" si="289"/>
        <v>737851.274509804</v>
      </c>
      <c r="K2135" s="14">
        <f t="shared" si="289"/>
        <v>0</v>
      </c>
      <c r="L2135" s="14">
        <f t="shared" si="289"/>
        <v>0</v>
      </c>
      <c r="M2135" s="14">
        <f t="shared" si="289"/>
        <v>0</v>
      </c>
      <c r="N2135" s="14">
        <f t="shared" si="289"/>
        <v>0</v>
      </c>
      <c r="O2135" s="14">
        <f t="shared" si="289"/>
        <v>0</v>
      </c>
      <c r="P2135" s="14">
        <f t="shared" si="289"/>
        <v>0</v>
      </c>
      <c r="Q2135" s="14">
        <f t="shared" si="289"/>
        <v>0</v>
      </c>
      <c r="R2135" s="14">
        <f t="shared" si="289"/>
        <v>0</v>
      </c>
      <c r="S2135" s="9"/>
      <c r="T2135" s="9"/>
    </row>
    <row r="2136" spans="1:20" ht="15.75">
      <c r="A2136" s="44" t="s">
        <v>208</v>
      </c>
      <c r="B2136" s="44"/>
      <c r="C2136" s="44"/>
      <c r="D2136" s="44"/>
      <c r="E2136" s="44"/>
      <c r="F2136" s="44"/>
      <c r="G2136" s="44"/>
      <c r="H2136" s="44"/>
      <c r="I2136" s="44"/>
      <c r="J2136" s="44"/>
      <c r="K2136" s="44"/>
      <c r="L2136" s="44"/>
      <c r="M2136" s="44"/>
      <c r="N2136" s="44"/>
      <c r="O2136" s="44"/>
      <c r="P2136" s="44"/>
      <c r="Q2136" s="44"/>
      <c r="R2136" s="45"/>
      <c r="S2136" s="9"/>
      <c r="T2136" s="9"/>
    </row>
    <row r="2137" spans="1:20" ht="31.5">
      <c r="A2137" s="13">
        <f>A2134+1</f>
        <v>1691</v>
      </c>
      <c r="B2137" s="15" t="s">
        <v>1684</v>
      </c>
      <c r="C2137" s="22"/>
      <c r="D2137" s="13"/>
      <c r="E2137" s="11">
        <v>3775318.4</v>
      </c>
      <c r="F2137" s="11">
        <v>0</v>
      </c>
      <c r="G2137" s="11">
        <v>0</v>
      </c>
      <c r="H2137" s="11">
        <v>0</v>
      </c>
      <c r="I2137" s="11">
        <v>0</v>
      </c>
      <c r="J2137" s="11">
        <v>0</v>
      </c>
      <c r="K2137" s="11">
        <v>0</v>
      </c>
      <c r="L2137" s="11">
        <v>0</v>
      </c>
      <c r="M2137" s="11">
        <v>2284.8</v>
      </c>
      <c r="N2137" s="11">
        <v>3775318.4</v>
      </c>
      <c r="O2137" s="11">
        <v>0</v>
      </c>
      <c r="P2137" s="11">
        <v>0</v>
      </c>
      <c r="Q2137" s="10">
        <v>0</v>
      </c>
      <c r="R2137" s="14">
        <v>0</v>
      </c>
      <c r="S2137" s="9"/>
      <c r="T2137" s="9"/>
    </row>
    <row r="2138" spans="1:20" ht="31.5">
      <c r="A2138" s="13">
        <f>A2137+1</f>
        <v>1692</v>
      </c>
      <c r="B2138" s="15" t="s">
        <v>1685</v>
      </c>
      <c r="C2138" s="22"/>
      <c r="D2138" s="13"/>
      <c r="E2138" s="11">
        <v>1802228.8616862744</v>
      </c>
      <c r="F2138" s="11">
        <v>0</v>
      </c>
      <c r="G2138" s="11">
        <v>0</v>
      </c>
      <c r="H2138" s="11">
        <v>0</v>
      </c>
      <c r="I2138" s="11">
        <v>0</v>
      </c>
      <c r="J2138" s="11">
        <v>0</v>
      </c>
      <c r="K2138" s="11">
        <v>0</v>
      </c>
      <c r="L2138" s="11">
        <v>0</v>
      </c>
      <c r="M2138" s="11">
        <v>770</v>
      </c>
      <c r="N2138" s="11">
        <v>1638041.0156862745</v>
      </c>
      <c r="O2138" s="11">
        <v>77.4</v>
      </c>
      <c r="P2138" s="11">
        <v>164187.84600000002</v>
      </c>
      <c r="Q2138" s="10">
        <v>0</v>
      </c>
      <c r="R2138" s="14">
        <v>0</v>
      </c>
      <c r="S2138" s="9"/>
      <c r="T2138" s="9"/>
    </row>
    <row r="2139" spans="1:20" ht="31.5">
      <c r="A2139" s="13">
        <f aca="true" t="shared" si="290" ref="A2139:A2148">A2138+1</f>
        <v>1693</v>
      </c>
      <c r="B2139" s="15" t="s">
        <v>1686</v>
      </c>
      <c r="C2139" s="22"/>
      <c r="D2139" s="13"/>
      <c r="E2139" s="11">
        <v>5001141.048039217</v>
      </c>
      <c r="F2139" s="11">
        <v>5001141.048039217</v>
      </c>
      <c r="G2139" s="11">
        <v>0</v>
      </c>
      <c r="H2139" s="11">
        <v>0</v>
      </c>
      <c r="I2139" s="11">
        <v>0</v>
      </c>
      <c r="J2139" s="11">
        <v>0</v>
      </c>
      <c r="K2139" s="11">
        <v>0</v>
      </c>
      <c r="L2139" s="11">
        <v>0</v>
      </c>
      <c r="M2139" s="11"/>
      <c r="N2139" s="11">
        <v>0</v>
      </c>
      <c r="O2139" s="11">
        <v>0</v>
      </c>
      <c r="P2139" s="11">
        <v>0</v>
      </c>
      <c r="Q2139" s="10">
        <v>0</v>
      </c>
      <c r="R2139" s="14">
        <v>0</v>
      </c>
      <c r="S2139" s="9"/>
      <c r="T2139" s="9"/>
    </row>
    <row r="2140" spans="1:20" ht="31.5">
      <c r="A2140" s="13">
        <f t="shared" si="290"/>
        <v>1694</v>
      </c>
      <c r="B2140" s="15" t="s">
        <v>1687</v>
      </c>
      <c r="C2140" s="22"/>
      <c r="D2140" s="13"/>
      <c r="E2140" s="11">
        <v>1925820.0236274507</v>
      </c>
      <c r="F2140" s="11">
        <v>0</v>
      </c>
      <c r="G2140" s="11">
        <v>0</v>
      </c>
      <c r="H2140" s="11">
        <v>0</v>
      </c>
      <c r="I2140" s="11">
        <v>1252.59</v>
      </c>
      <c r="J2140" s="11">
        <v>1786770.5138235292</v>
      </c>
      <c r="K2140" s="11">
        <v>0</v>
      </c>
      <c r="L2140" s="11">
        <v>0</v>
      </c>
      <c r="M2140" s="11">
        <v>2450</v>
      </c>
      <c r="N2140" s="11">
        <v>139049.50980392157</v>
      </c>
      <c r="O2140" s="11">
        <v>0</v>
      </c>
      <c r="P2140" s="11">
        <v>0</v>
      </c>
      <c r="Q2140" s="10">
        <v>0</v>
      </c>
      <c r="R2140" s="14">
        <v>0</v>
      </c>
      <c r="S2140" s="9"/>
      <c r="T2140" s="9"/>
    </row>
    <row r="2141" spans="1:20" ht="31.5">
      <c r="A2141" s="13">
        <f t="shared" si="290"/>
        <v>1695</v>
      </c>
      <c r="B2141" s="15" t="s">
        <v>1688</v>
      </c>
      <c r="C2141" s="22"/>
      <c r="D2141" s="13"/>
      <c r="E2141" s="11">
        <v>2033878.0400000003</v>
      </c>
      <c r="F2141" s="11">
        <v>0</v>
      </c>
      <c r="G2141" s="11">
        <v>0</v>
      </c>
      <c r="H2141" s="11">
        <v>0</v>
      </c>
      <c r="I2141" s="11">
        <v>1130.16</v>
      </c>
      <c r="J2141" s="11">
        <v>2033878.0400000003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0</v>
      </c>
      <c r="Q2141" s="10">
        <v>0</v>
      </c>
      <c r="R2141" s="14">
        <v>0</v>
      </c>
      <c r="S2141" s="9"/>
      <c r="T2141" s="9"/>
    </row>
    <row r="2142" spans="1:20" ht="31.5">
      <c r="A2142" s="13">
        <f t="shared" si="290"/>
        <v>1696</v>
      </c>
      <c r="B2142" s="15" t="s">
        <v>1689</v>
      </c>
      <c r="C2142" s="22"/>
      <c r="D2142" s="13"/>
      <c r="E2142" s="11">
        <v>3444397.727647059</v>
      </c>
      <c r="F2142" s="11">
        <v>0</v>
      </c>
      <c r="G2142" s="11">
        <v>0</v>
      </c>
      <c r="H2142" s="11">
        <v>0</v>
      </c>
      <c r="I2142" s="11">
        <v>1913.94</v>
      </c>
      <c r="J2142" s="11">
        <v>3444397.727647059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0">
        <v>0</v>
      </c>
      <c r="R2142" s="14">
        <v>0</v>
      </c>
      <c r="S2142" s="9"/>
      <c r="T2142" s="9"/>
    </row>
    <row r="2143" spans="1:20" ht="31.5">
      <c r="A2143" s="13">
        <f t="shared" si="290"/>
        <v>1697</v>
      </c>
      <c r="B2143" s="15" t="s">
        <v>1690</v>
      </c>
      <c r="C2143" s="22">
        <v>2004</v>
      </c>
      <c r="D2143" s="13" t="s">
        <v>2020</v>
      </c>
      <c r="E2143" s="11">
        <v>2971824.4205882354</v>
      </c>
      <c r="F2143" s="11">
        <v>2971824.4205882354</v>
      </c>
      <c r="G2143" s="11">
        <v>0</v>
      </c>
      <c r="H2143" s="11">
        <v>0</v>
      </c>
      <c r="I2143" s="11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0">
        <v>0</v>
      </c>
      <c r="R2143" s="14">
        <v>0</v>
      </c>
      <c r="S2143" s="9"/>
      <c r="T2143" s="9"/>
    </row>
    <row r="2144" spans="1:20" ht="31.5">
      <c r="A2144" s="13">
        <f t="shared" si="290"/>
        <v>1698</v>
      </c>
      <c r="B2144" s="15" t="s">
        <v>1691</v>
      </c>
      <c r="C2144" s="22">
        <v>2007</v>
      </c>
      <c r="D2144" s="13" t="s">
        <v>2020</v>
      </c>
      <c r="E2144" s="11">
        <v>2560918.202078432</v>
      </c>
      <c r="F2144" s="11">
        <v>291753.8823529412</v>
      </c>
      <c r="G2144" s="11">
        <v>0</v>
      </c>
      <c r="H2144" s="11">
        <v>0</v>
      </c>
      <c r="I2144" s="11">
        <v>0</v>
      </c>
      <c r="J2144" s="11">
        <v>0</v>
      </c>
      <c r="K2144" s="11">
        <v>0</v>
      </c>
      <c r="L2144" s="11">
        <v>0</v>
      </c>
      <c r="M2144" s="11">
        <v>917.6</v>
      </c>
      <c r="N2144" s="11">
        <v>1940364.3697254902</v>
      </c>
      <c r="O2144" s="11">
        <v>155</v>
      </c>
      <c r="P2144" s="11">
        <v>328799.95</v>
      </c>
      <c r="Q2144" s="10">
        <v>0</v>
      </c>
      <c r="R2144" s="14">
        <v>0</v>
      </c>
      <c r="S2144" s="9"/>
      <c r="T2144" s="9"/>
    </row>
    <row r="2145" spans="1:20" ht="31.5">
      <c r="A2145" s="13">
        <f t="shared" si="290"/>
        <v>1699</v>
      </c>
      <c r="B2145" s="15" t="s">
        <v>1692</v>
      </c>
      <c r="C2145" s="22"/>
      <c r="D2145" s="13"/>
      <c r="E2145" s="11">
        <v>1174233.9884313724</v>
      </c>
      <c r="F2145" s="11">
        <v>0</v>
      </c>
      <c r="G2145" s="11">
        <v>0</v>
      </c>
      <c r="H2145" s="11">
        <v>0</v>
      </c>
      <c r="I2145" s="11">
        <v>823.18</v>
      </c>
      <c r="J2145" s="11">
        <v>1174233.9884313724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0</v>
      </c>
      <c r="Q2145" s="10">
        <v>0</v>
      </c>
      <c r="R2145" s="14">
        <v>0</v>
      </c>
      <c r="S2145" s="9"/>
      <c r="T2145" s="9"/>
    </row>
    <row r="2146" spans="1:20" ht="31.5">
      <c r="A2146" s="13">
        <f t="shared" si="290"/>
        <v>1700</v>
      </c>
      <c r="B2146" s="15" t="s">
        <v>1693</v>
      </c>
      <c r="C2146" s="22"/>
      <c r="D2146" s="13"/>
      <c r="E2146" s="11">
        <v>1420058.6364705882</v>
      </c>
      <c r="F2146" s="11">
        <v>0</v>
      </c>
      <c r="G2146" s="11">
        <v>0</v>
      </c>
      <c r="H2146" s="11">
        <v>0</v>
      </c>
      <c r="I2146" s="11">
        <v>772.92</v>
      </c>
      <c r="J2146" s="11">
        <v>1420058.6364705882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0</v>
      </c>
      <c r="Q2146" s="10">
        <v>0</v>
      </c>
      <c r="R2146" s="14">
        <v>0</v>
      </c>
      <c r="S2146" s="9"/>
      <c r="T2146" s="9"/>
    </row>
    <row r="2147" spans="1:20" ht="31.5">
      <c r="A2147" s="13">
        <f t="shared" si="290"/>
        <v>1701</v>
      </c>
      <c r="B2147" s="15" t="s">
        <v>1694</v>
      </c>
      <c r="C2147" s="22"/>
      <c r="D2147" s="13"/>
      <c r="E2147" s="11">
        <v>1238169.4305882351</v>
      </c>
      <c r="F2147" s="11">
        <v>0</v>
      </c>
      <c r="G2147" s="11">
        <v>0</v>
      </c>
      <c r="H2147" s="11">
        <v>0</v>
      </c>
      <c r="I2147" s="11">
        <v>673.92</v>
      </c>
      <c r="J2147" s="11">
        <v>1238169.4305882351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  <c r="Q2147" s="10">
        <v>0</v>
      </c>
      <c r="R2147" s="14">
        <v>0</v>
      </c>
      <c r="S2147" s="9"/>
      <c r="T2147" s="9"/>
    </row>
    <row r="2148" spans="1:20" ht="31.5">
      <c r="A2148" s="13">
        <f t="shared" si="290"/>
        <v>1702</v>
      </c>
      <c r="B2148" s="15" t="s">
        <v>1695</v>
      </c>
      <c r="C2148" s="22"/>
      <c r="D2148" s="13"/>
      <c r="E2148" s="11">
        <v>4317623.852941176</v>
      </c>
      <c r="F2148" s="11">
        <v>0</v>
      </c>
      <c r="G2148" s="11">
        <v>0</v>
      </c>
      <c r="H2148" s="11">
        <v>0</v>
      </c>
      <c r="I2148" s="11">
        <v>0</v>
      </c>
      <c r="J2148" s="11">
        <v>0</v>
      </c>
      <c r="K2148" s="11">
        <v>0</v>
      </c>
      <c r="L2148" s="11">
        <v>0</v>
      </c>
      <c r="M2148" s="11">
        <v>2613</v>
      </c>
      <c r="N2148" s="11">
        <v>4317623.852941176</v>
      </c>
      <c r="O2148" s="11">
        <v>0</v>
      </c>
      <c r="P2148" s="11">
        <v>0</v>
      </c>
      <c r="Q2148" s="10">
        <v>0</v>
      </c>
      <c r="R2148" s="14">
        <v>0</v>
      </c>
      <c r="S2148" s="9"/>
      <c r="T2148" s="9"/>
    </row>
    <row r="2149" spans="1:20" ht="31.5">
      <c r="A2149" s="13">
        <f>A2148+1</f>
        <v>1703</v>
      </c>
      <c r="B2149" s="15" t="s">
        <v>1696</v>
      </c>
      <c r="C2149" s="22"/>
      <c r="D2149" s="13"/>
      <c r="E2149" s="11">
        <v>1984999.892156863</v>
      </c>
      <c r="F2149" s="11">
        <v>0</v>
      </c>
      <c r="G2149" s="11">
        <v>0</v>
      </c>
      <c r="H2149" s="11">
        <v>0</v>
      </c>
      <c r="I2149" s="11">
        <v>1103</v>
      </c>
      <c r="J2149" s="11">
        <v>1984999.892156863</v>
      </c>
      <c r="K2149" s="11">
        <v>0</v>
      </c>
      <c r="L2149" s="11">
        <v>0</v>
      </c>
      <c r="M2149" s="11">
        <v>0</v>
      </c>
      <c r="N2149" s="11">
        <v>0</v>
      </c>
      <c r="O2149" s="11">
        <v>0</v>
      </c>
      <c r="P2149" s="11">
        <v>0</v>
      </c>
      <c r="Q2149" s="10">
        <v>0</v>
      </c>
      <c r="R2149" s="14">
        <v>0</v>
      </c>
      <c r="S2149" s="9"/>
      <c r="T2149" s="9"/>
    </row>
    <row r="2150" spans="1:20" ht="15.75" customHeight="1">
      <c r="A2150" s="35" t="s">
        <v>29</v>
      </c>
      <c r="B2150" s="35"/>
      <c r="C2150" s="35"/>
      <c r="D2150" s="35"/>
      <c r="E2150" s="14">
        <f>SUM(E2137:E2149)</f>
        <v>33650612.5242549</v>
      </c>
      <c r="F2150" s="14">
        <f aca="true" t="shared" si="291" ref="F2150:R2150">SUM(F2137:F2149)</f>
        <v>8264719.350980394</v>
      </c>
      <c r="G2150" s="14">
        <f t="shared" si="291"/>
        <v>0</v>
      </c>
      <c r="H2150" s="14">
        <f t="shared" si="291"/>
        <v>0</v>
      </c>
      <c r="I2150" s="14">
        <f t="shared" si="291"/>
        <v>7669.710000000001</v>
      </c>
      <c r="J2150" s="14">
        <f t="shared" si="291"/>
        <v>13082508.229117649</v>
      </c>
      <c r="K2150" s="14">
        <f t="shared" si="291"/>
        <v>0</v>
      </c>
      <c r="L2150" s="14">
        <f t="shared" si="291"/>
        <v>0</v>
      </c>
      <c r="M2150" s="14">
        <f t="shared" si="291"/>
        <v>9035.400000000001</v>
      </c>
      <c r="N2150" s="14">
        <f t="shared" si="291"/>
        <v>11810397.148156863</v>
      </c>
      <c r="O2150" s="14">
        <f t="shared" si="291"/>
        <v>232.4</v>
      </c>
      <c r="P2150" s="14">
        <f t="shared" si="291"/>
        <v>492987.79600000003</v>
      </c>
      <c r="Q2150" s="14">
        <f t="shared" si="291"/>
        <v>0</v>
      </c>
      <c r="R2150" s="14">
        <f t="shared" si="291"/>
        <v>0</v>
      </c>
      <c r="S2150" s="9"/>
      <c r="T2150" s="9"/>
    </row>
    <row r="2151" spans="1:20" ht="15.75">
      <c r="A2151" s="44" t="s">
        <v>209</v>
      </c>
      <c r="B2151" s="44"/>
      <c r="C2151" s="44"/>
      <c r="D2151" s="44"/>
      <c r="E2151" s="44"/>
      <c r="F2151" s="44"/>
      <c r="G2151" s="44"/>
      <c r="H2151" s="44"/>
      <c r="I2151" s="44"/>
      <c r="J2151" s="44"/>
      <c r="K2151" s="44"/>
      <c r="L2151" s="44"/>
      <c r="M2151" s="44"/>
      <c r="N2151" s="44"/>
      <c r="O2151" s="44"/>
      <c r="P2151" s="44"/>
      <c r="Q2151" s="44"/>
      <c r="R2151" s="45"/>
      <c r="S2151" s="9"/>
      <c r="T2151" s="9"/>
    </row>
    <row r="2152" spans="1:20" ht="31.5">
      <c r="A2152" s="13">
        <f>A2149+1</f>
        <v>1704</v>
      </c>
      <c r="B2152" s="15" t="s">
        <v>1699</v>
      </c>
      <c r="C2152" s="13"/>
      <c r="D2152" s="13"/>
      <c r="E2152" s="11">
        <v>1893698.7460784314</v>
      </c>
      <c r="F2152" s="11">
        <v>788626.125490196</v>
      </c>
      <c r="G2152" s="11">
        <v>0</v>
      </c>
      <c r="H2152" s="11">
        <v>0</v>
      </c>
      <c r="I2152" s="11">
        <v>491.3</v>
      </c>
      <c r="J2152" s="11">
        <v>902648.15</v>
      </c>
      <c r="K2152" s="11">
        <v>0</v>
      </c>
      <c r="L2152" s="11">
        <v>0</v>
      </c>
      <c r="M2152" s="11">
        <v>24</v>
      </c>
      <c r="N2152" s="11">
        <v>202424.47058823533</v>
      </c>
      <c r="O2152" s="11">
        <v>0</v>
      </c>
      <c r="P2152" s="11">
        <v>0</v>
      </c>
      <c r="Q2152" s="10">
        <v>0</v>
      </c>
      <c r="R2152" s="14">
        <v>0</v>
      </c>
      <c r="S2152" s="9"/>
      <c r="T2152" s="9"/>
    </row>
    <row r="2153" spans="1:20" ht="31.5">
      <c r="A2153" s="13">
        <f>A2152+1</f>
        <v>1705</v>
      </c>
      <c r="B2153" s="15" t="s">
        <v>1730</v>
      </c>
      <c r="C2153" s="13"/>
      <c r="D2153" s="13"/>
      <c r="E2153" s="11">
        <v>3109487.3715686277</v>
      </c>
      <c r="F2153" s="11">
        <v>602158.9588235294</v>
      </c>
      <c r="G2153" s="11">
        <v>0</v>
      </c>
      <c r="H2153" s="11">
        <v>0</v>
      </c>
      <c r="I2153" s="11">
        <v>560.6</v>
      </c>
      <c r="J2153" s="11">
        <v>2422984.8833333333</v>
      </c>
      <c r="K2153" s="11">
        <v>0</v>
      </c>
      <c r="L2153" s="11">
        <v>0</v>
      </c>
      <c r="M2153" s="11">
        <v>10</v>
      </c>
      <c r="N2153" s="11">
        <v>84343.52941176473</v>
      </c>
      <c r="O2153" s="11">
        <v>0</v>
      </c>
      <c r="P2153" s="11">
        <v>0</v>
      </c>
      <c r="Q2153" s="10">
        <v>0</v>
      </c>
      <c r="R2153" s="14">
        <v>0</v>
      </c>
      <c r="S2153" s="9"/>
      <c r="T2153" s="9"/>
    </row>
    <row r="2154" spans="1:20" ht="31.5">
      <c r="A2154" s="13">
        <f>A2153+1</f>
        <v>1706</v>
      </c>
      <c r="B2154" s="15" t="s">
        <v>1731</v>
      </c>
      <c r="C2154" s="13"/>
      <c r="D2154" s="13"/>
      <c r="E2154" s="11">
        <v>2286247.6676470586</v>
      </c>
      <c r="F2154" s="11">
        <v>908241.2058823529</v>
      </c>
      <c r="G2154" s="11">
        <v>0</v>
      </c>
      <c r="H2154" s="11">
        <v>0</v>
      </c>
      <c r="I2154" s="11">
        <v>524.1</v>
      </c>
      <c r="J2154" s="11">
        <v>1175581.9911764706</v>
      </c>
      <c r="K2154" s="11">
        <v>0</v>
      </c>
      <c r="L2154" s="11">
        <v>0</v>
      </c>
      <c r="M2154" s="11">
        <v>24</v>
      </c>
      <c r="N2154" s="11">
        <v>202424.47058823533</v>
      </c>
      <c r="O2154" s="11">
        <v>0</v>
      </c>
      <c r="P2154" s="11">
        <v>0</v>
      </c>
      <c r="Q2154" s="10">
        <v>0</v>
      </c>
      <c r="R2154" s="14">
        <v>0</v>
      </c>
      <c r="S2154" s="9"/>
      <c r="T2154" s="9"/>
    </row>
    <row r="2155" spans="1:20" ht="31.5">
      <c r="A2155" s="13">
        <f>A2154+1</f>
        <v>1707</v>
      </c>
      <c r="B2155" s="75" t="s">
        <v>2254</v>
      </c>
      <c r="C2155" s="76"/>
      <c r="D2155" s="76"/>
      <c r="E2155" s="77">
        <v>5484280.9999</v>
      </c>
      <c r="F2155" s="78">
        <v>5308362.3757</v>
      </c>
      <c r="G2155" s="78">
        <v>0</v>
      </c>
      <c r="H2155" s="78">
        <v>0</v>
      </c>
      <c r="I2155" s="78">
        <v>0</v>
      </c>
      <c r="J2155" s="78">
        <v>0</v>
      </c>
      <c r="K2155" s="78"/>
      <c r="L2155" s="78"/>
      <c r="M2155" s="77">
        <v>9.9</v>
      </c>
      <c r="N2155" s="77">
        <v>175918.62420000002</v>
      </c>
      <c r="O2155" s="78">
        <v>0</v>
      </c>
      <c r="P2155" s="78"/>
      <c r="Q2155" s="78">
        <v>0</v>
      </c>
      <c r="R2155" s="78">
        <v>0</v>
      </c>
      <c r="S2155" s="9"/>
      <c r="T2155" s="9"/>
    </row>
    <row r="2156" spans="1:20" ht="31.5">
      <c r="A2156" s="13">
        <f>A2155+1</f>
        <v>1708</v>
      </c>
      <c r="B2156" s="15" t="s">
        <v>1732</v>
      </c>
      <c r="C2156" s="13"/>
      <c r="D2156" s="13"/>
      <c r="E2156" s="11">
        <v>3880618.720588235</v>
      </c>
      <c r="F2156" s="11">
        <v>3576982.0147058824</v>
      </c>
      <c r="G2156" s="11">
        <v>0</v>
      </c>
      <c r="H2156" s="11">
        <v>0</v>
      </c>
      <c r="I2156" s="11">
        <v>0</v>
      </c>
      <c r="J2156" s="11">
        <v>0</v>
      </c>
      <c r="K2156" s="11">
        <v>0</v>
      </c>
      <c r="L2156" s="11">
        <v>0</v>
      </c>
      <c r="M2156" s="11">
        <v>36</v>
      </c>
      <c r="N2156" s="11">
        <v>303636.705882353</v>
      </c>
      <c r="O2156" s="11">
        <v>0</v>
      </c>
      <c r="P2156" s="11">
        <v>0</v>
      </c>
      <c r="Q2156" s="10">
        <v>0</v>
      </c>
      <c r="R2156" s="14">
        <v>0</v>
      </c>
      <c r="S2156" s="9"/>
      <c r="T2156" s="9"/>
    </row>
    <row r="2157" spans="1:20" ht="31.5">
      <c r="A2157" s="13">
        <f>A2156+1</f>
        <v>1709</v>
      </c>
      <c r="B2157" s="15" t="s">
        <v>1733</v>
      </c>
      <c r="C2157" s="13"/>
      <c r="D2157" s="13"/>
      <c r="E2157" s="11">
        <v>3994263.124509804</v>
      </c>
      <c r="F2157" s="11">
        <v>3690626.4186274507</v>
      </c>
      <c r="G2157" s="11">
        <v>0</v>
      </c>
      <c r="H2157" s="11">
        <v>0</v>
      </c>
      <c r="I2157" s="11">
        <v>0</v>
      </c>
      <c r="J2157" s="11">
        <v>0</v>
      </c>
      <c r="K2157" s="11">
        <v>0</v>
      </c>
      <c r="L2157" s="11">
        <v>0</v>
      </c>
      <c r="M2157" s="11">
        <v>36</v>
      </c>
      <c r="N2157" s="11">
        <v>303636.705882353</v>
      </c>
      <c r="O2157" s="11">
        <v>0</v>
      </c>
      <c r="P2157" s="11">
        <v>0</v>
      </c>
      <c r="Q2157" s="10">
        <v>0</v>
      </c>
      <c r="R2157" s="14">
        <v>0</v>
      </c>
      <c r="S2157" s="9"/>
      <c r="T2157" s="9"/>
    </row>
    <row r="2158" spans="1:20" ht="15.75" customHeight="1">
      <c r="A2158" s="35" t="s">
        <v>29</v>
      </c>
      <c r="B2158" s="35"/>
      <c r="C2158" s="35"/>
      <c r="D2158" s="35"/>
      <c r="E2158" s="14">
        <f>SUM(E2152:E2157)</f>
        <v>20648596.630292155</v>
      </c>
      <c r="F2158" s="14">
        <f>SUM(F2152:F2157)</f>
        <v>14874997.099229412</v>
      </c>
      <c r="G2158" s="14">
        <f aca="true" t="shared" si="292" ref="G2158:R2158">SUM(G2152:G2157)</f>
        <v>0</v>
      </c>
      <c r="H2158" s="14">
        <f t="shared" si="292"/>
        <v>0</v>
      </c>
      <c r="I2158" s="14">
        <f>SUM(I2152:I2157)</f>
        <v>1576</v>
      </c>
      <c r="J2158" s="14">
        <f>SUM(J2152:J2157)</f>
        <v>4501215.024509804</v>
      </c>
      <c r="K2158" s="14">
        <f t="shared" si="292"/>
        <v>0</v>
      </c>
      <c r="L2158" s="14">
        <f t="shared" si="292"/>
        <v>0</v>
      </c>
      <c r="M2158" s="14">
        <f>SUM(M2152:M2157)</f>
        <v>139.9</v>
      </c>
      <c r="N2158" s="14">
        <f>SUM(N2152:N2157)</f>
        <v>1272384.5065529414</v>
      </c>
      <c r="O2158" s="14">
        <f t="shared" si="292"/>
        <v>0</v>
      </c>
      <c r="P2158" s="14">
        <f t="shared" si="292"/>
        <v>0</v>
      </c>
      <c r="Q2158" s="14">
        <f t="shared" si="292"/>
        <v>0</v>
      </c>
      <c r="R2158" s="14">
        <f t="shared" si="292"/>
        <v>0</v>
      </c>
      <c r="S2158" s="9"/>
      <c r="T2158" s="9"/>
    </row>
    <row r="2159" spans="1:20" ht="15.75">
      <c r="A2159" s="44" t="s">
        <v>210</v>
      </c>
      <c r="B2159" s="44"/>
      <c r="C2159" s="44"/>
      <c r="D2159" s="44"/>
      <c r="E2159" s="44"/>
      <c r="F2159" s="44"/>
      <c r="G2159" s="44"/>
      <c r="H2159" s="44"/>
      <c r="I2159" s="44"/>
      <c r="J2159" s="44"/>
      <c r="K2159" s="44"/>
      <c r="L2159" s="44"/>
      <c r="M2159" s="44"/>
      <c r="N2159" s="44"/>
      <c r="O2159" s="44"/>
      <c r="P2159" s="44"/>
      <c r="Q2159" s="44"/>
      <c r="R2159" s="45"/>
      <c r="S2159" s="9"/>
      <c r="T2159" s="9"/>
    </row>
    <row r="2160" spans="1:20" ht="31.5">
      <c r="A2160" s="13">
        <f>A2157+1</f>
        <v>1710</v>
      </c>
      <c r="B2160" s="15" t="s">
        <v>1737</v>
      </c>
      <c r="C2160" s="13"/>
      <c r="D2160" s="13"/>
      <c r="E2160" s="11">
        <v>4013068.237058824</v>
      </c>
      <c r="F2160" s="11">
        <v>2759159.535294118</v>
      </c>
      <c r="G2160" s="11">
        <v>0</v>
      </c>
      <c r="H2160" s="11">
        <v>0</v>
      </c>
      <c r="I2160" s="11">
        <v>560.1</v>
      </c>
      <c r="J2160" s="11">
        <v>1029051.961764706</v>
      </c>
      <c r="K2160" s="11">
        <v>0</v>
      </c>
      <c r="L2160" s="11">
        <v>0</v>
      </c>
      <c r="M2160" s="11">
        <v>0</v>
      </c>
      <c r="N2160" s="11">
        <v>0</v>
      </c>
      <c r="O2160" s="11">
        <v>106</v>
      </c>
      <c r="P2160" s="11">
        <v>224856.74</v>
      </c>
      <c r="Q2160" s="10">
        <v>0</v>
      </c>
      <c r="R2160" s="14">
        <v>0</v>
      </c>
      <c r="S2160" s="9"/>
      <c r="T2160" s="9"/>
    </row>
    <row r="2161" spans="1:20" ht="15.75" customHeight="1">
      <c r="A2161" s="35" t="s">
        <v>29</v>
      </c>
      <c r="B2161" s="35"/>
      <c r="C2161" s="35"/>
      <c r="D2161" s="35"/>
      <c r="E2161" s="14">
        <f>SUM(E2160)</f>
        <v>4013068.237058824</v>
      </c>
      <c r="F2161" s="14">
        <f aca="true" t="shared" si="293" ref="F2161:R2161">SUM(F2160)</f>
        <v>2759159.535294118</v>
      </c>
      <c r="G2161" s="14">
        <f t="shared" si="293"/>
        <v>0</v>
      </c>
      <c r="H2161" s="14">
        <f t="shared" si="293"/>
        <v>0</v>
      </c>
      <c r="I2161" s="14">
        <f t="shared" si="293"/>
        <v>560.1</v>
      </c>
      <c r="J2161" s="14">
        <f t="shared" si="293"/>
        <v>1029051.961764706</v>
      </c>
      <c r="K2161" s="14">
        <f t="shared" si="293"/>
        <v>0</v>
      </c>
      <c r="L2161" s="14">
        <f t="shared" si="293"/>
        <v>0</v>
      </c>
      <c r="M2161" s="14">
        <f t="shared" si="293"/>
        <v>0</v>
      </c>
      <c r="N2161" s="14">
        <f t="shared" si="293"/>
        <v>0</v>
      </c>
      <c r="O2161" s="14">
        <f t="shared" si="293"/>
        <v>106</v>
      </c>
      <c r="P2161" s="14">
        <f t="shared" si="293"/>
        <v>224856.74</v>
      </c>
      <c r="Q2161" s="14">
        <f t="shared" si="293"/>
        <v>0</v>
      </c>
      <c r="R2161" s="14">
        <f t="shared" si="293"/>
        <v>0</v>
      </c>
      <c r="S2161" s="9"/>
      <c r="T2161" s="9"/>
    </row>
    <row r="2162" spans="1:20" ht="15.75">
      <c r="A2162" s="44" t="s">
        <v>211</v>
      </c>
      <c r="B2162" s="44"/>
      <c r="C2162" s="44"/>
      <c r="D2162" s="44"/>
      <c r="E2162" s="44"/>
      <c r="F2162" s="44"/>
      <c r="G2162" s="44"/>
      <c r="H2162" s="44"/>
      <c r="I2162" s="44"/>
      <c r="J2162" s="44"/>
      <c r="K2162" s="44"/>
      <c r="L2162" s="44"/>
      <c r="M2162" s="44"/>
      <c r="N2162" s="44"/>
      <c r="O2162" s="44"/>
      <c r="P2162" s="44"/>
      <c r="Q2162" s="44"/>
      <c r="R2162" s="45"/>
      <c r="S2162" s="9"/>
      <c r="T2162" s="9"/>
    </row>
    <row r="2163" spans="1:20" ht="15.75">
      <c r="A2163" s="13">
        <f>A2160+1</f>
        <v>1711</v>
      </c>
      <c r="B2163" s="15" t="s">
        <v>1741</v>
      </c>
      <c r="C2163" s="13"/>
      <c r="D2163" s="13"/>
      <c r="E2163" s="11">
        <v>10735873.316462746</v>
      </c>
      <c r="F2163" s="11">
        <v>8024229.030392157</v>
      </c>
      <c r="G2163" s="11">
        <v>0</v>
      </c>
      <c r="H2163" s="11">
        <v>0</v>
      </c>
      <c r="I2163" s="11">
        <v>933.8</v>
      </c>
      <c r="J2163" s="11">
        <v>1715637.782352941</v>
      </c>
      <c r="K2163" s="11">
        <v>0</v>
      </c>
      <c r="L2163" s="11">
        <v>0</v>
      </c>
      <c r="M2163" s="11">
        <v>1189.44</v>
      </c>
      <c r="N2163" s="11">
        <v>996006.503717647</v>
      </c>
      <c r="O2163" s="11">
        <v>0</v>
      </c>
      <c r="P2163" s="11">
        <v>0</v>
      </c>
      <c r="Q2163" s="10">
        <v>0</v>
      </c>
      <c r="R2163" s="14">
        <v>0</v>
      </c>
      <c r="S2163" s="9"/>
      <c r="T2163" s="9"/>
    </row>
    <row r="2164" spans="1:20" ht="15.75" customHeight="1">
      <c r="A2164" s="35" t="s">
        <v>29</v>
      </c>
      <c r="B2164" s="35"/>
      <c r="C2164" s="35"/>
      <c r="D2164" s="35"/>
      <c r="E2164" s="14">
        <f>SUM(E2163)</f>
        <v>10735873.316462746</v>
      </c>
      <c r="F2164" s="14">
        <f aca="true" t="shared" si="294" ref="F2164:R2164">SUM(F2163)</f>
        <v>8024229.030392157</v>
      </c>
      <c r="G2164" s="14">
        <f t="shared" si="294"/>
        <v>0</v>
      </c>
      <c r="H2164" s="14">
        <f t="shared" si="294"/>
        <v>0</v>
      </c>
      <c r="I2164" s="14">
        <f t="shared" si="294"/>
        <v>933.8</v>
      </c>
      <c r="J2164" s="14">
        <f t="shared" si="294"/>
        <v>1715637.782352941</v>
      </c>
      <c r="K2164" s="14">
        <f t="shared" si="294"/>
        <v>0</v>
      </c>
      <c r="L2164" s="14">
        <f t="shared" si="294"/>
        <v>0</v>
      </c>
      <c r="M2164" s="14">
        <f t="shared" si="294"/>
        <v>1189.44</v>
      </c>
      <c r="N2164" s="14">
        <f t="shared" si="294"/>
        <v>996006.503717647</v>
      </c>
      <c r="O2164" s="14">
        <f t="shared" si="294"/>
        <v>0</v>
      </c>
      <c r="P2164" s="14">
        <f t="shared" si="294"/>
        <v>0</v>
      </c>
      <c r="Q2164" s="14">
        <f t="shared" si="294"/>
        <v>0</v>
      </c>
      <c r="R2164" s="14">
        <f t="shared" si="294"/>
        <v>0</v>
      </c>
      <c r="S2164" s="9"/>
      <c r="T2164" s="9"/>
    </row>
    <row r="2165" spans="1:20" ht="15.75">
      <c r="A2165" s="44" t="s">
        <v>212</v>
      </c>
      <c r="B2165" s="44"/>
      <c r="C2165" s="44"/>
      <c r="D2165" s="44"/>
      <c r="E2165" s="44"/>
      <c r="F2165" s="44"/>
      <c r="G2165" s="44"/>
      <c r="H2165" s="44"/>
      <c r="I2165" s="44"/>
      <c r="J2165" s="44"/>
      <c r="K2165" s="44"/>
      <c r="L2165" s="44"/>
      <c r="M2165" s="44"/>
      <c r="N2165" s="44"/>
      <c r="O2165" s="44"/>
      <c r="P2165" s="44"/>
      <c r="Q2165" s="44"/>
      <c r="R2165" s="45"/>
      <c r="S2165" s="9"/>
      <c r="T2165" s="9"/>
    </row>
    <row r="2166" spans="1:20" ht="31.5">
      <c r="A2166" s="13">
        <f>A2163+1</f>
        <v>1712</v>
      </c>
      <c r="B2166" s="15" t="s">
        <v>1735</v>
      </c>
      <c r="C2166" s="13"/>
      <c r="D2166" s="13"/>
      <c r="E2166" s="11">
        <v>136433.9705882353</v>
      </c>
      <c r="F2166" s="11">
        <v>136433.9705882353</v>
      </c>
      <c r="G2166" s="11">
        <v>0</v>
      </c>
      <c r="H2166" s="11">
        <v>0</v>
      </c>
      <c r="I2166" s="11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0">
        <v>0</v>
      </c>
      <c r="R2166" s="14">
        <v>0</v>
      </c>
      <c r="S2166" s="9"/>
      <c r="T2166" s="9"/>
    </row>
    <row r="2167" spans="1:20" ht="31.5">
      <c r="A2167" s="13">
        <f>A2166+1</f>
        <v>1713</v>
      </c>
      <c r="B2167" s="15" t="s">
        <v>1736</v>
      </c>
      <c r="C2167" s="13"/>
      <c r="D2167" s="13"/>
      <c r="E2167" s="11">
        <v>138016.71568627452</v>
      </c>
      <c r="F2167" s="11">
        <v>138016.71568627452</v>
      </c>
      <c r="G2167" s="11">
        <v>0</v>
      </c>
      <c r="H2167" s="11">
        <v>0</v>
      </c>
      <c r="I2167" s="11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0">
        <v>0</v>
      </c>
      <c r="R2167" s="14">
        <v>0</v>
      </c>
      <c r="S2167" s="9"/>
      <c r="T2167" s="9"/>
    </row>
    <row r="2168" spans="1:20" ht="15.75">
      <c r="A2168" s="13">
        <f>A2167+1</f>
        <v>1714</v>
      </c>
      <c r="B2168" s="15" t="s">
        <v>1738</v>
      </c>
      <c r="C2168" s="13"/>
      <c r="D2168" s="13"/>
      <c r="E2168" s="11">
        <v>1249340</v>
      </c>
      <c r="F2168" s="11">
        <v>0</v>
      </c>
      <c r="G2168" s="11">
        <v>0</v>
      </c>
      <c r="H2168" s="11">
        <v>0</v>
      </c>
      <c r="I2168" s="11">
        <v>680</v>
      </c>
      <c r="J2168" s="11">
        <v>1249340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0">
        <v>0</v>
      </c>
      <c r="R2168" s="14">
        <v>0</v>
      </c>
      <c r="S2168" s="9"/>
      <c r="T2168" s="9"/>
    </row>
    <row r="2169" spans="1:20" ht="31.5">
      <c r="A2169" s="13">
        <f>A2168+1</f>
        <v>1715</v>
      </c>
      <c r="B2169" s="15" t="s">
        <v>1739</v>
      </c>
      <c r="C2169" s="13"/>
      <c r="D2169" s="13"/>
      <c r="E2169" s="11">
        <v>458874.3833333333</v>
      </c>
      <c r="F2169" s="11">
        <v>458874.3833333333</v>
      </c>
      <c r="G2169" s="11">
        <v>0</v>
      </c>
      <c r="H2169" s="11">
        <v>0</v>
      </c>
      <c r="I2169" s="11">
        <v>0</v>
      </c>
      <c r="J2169" s="11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0">
        <v>0</v>
      </c>
      <c r="R2169" s="14">
        <v>0</v>
      </c>
      <c r="S2169" s="9"/>
      <c r="T2169" s="9"/>
    </row>
    <row r="2170" spans="1:20" ht="31.5">
      <c r="A2170" s="13">
        <f>A2169+1</f>
        <v>1716</v>
      </c>
      <c r="B2170" s="15" t="s">
        <v>1740</v>
      </c>
      <c r="C2170" s="13"/>
      <c r="D2170" s="13"/>
      <c r="E2170" s="11">
        <v>2092009.9578431372</v>
      </c>
      <c r="F2170" s="11">
        <v>0</v>
      </c>
      <c r="G2170" s="11">
        <v>0</v>
      </c>
      <c r="H2170" s="11">
        <v>0</v>
      </c>
      <c r="I2170" s="11">
        <v>611</v>
      </c>
      <c r="J2170" s="11">
        <v>1122568.7352941176</v>
      </c>
      <c r="K2170" s="11">
        <v>0</v>
      </c>
      <c r="L2170" s="11">
        <v>0</v>
      </c>
      <c r="M2170" s="11">
        <v>586.7</v>
      </c>
      <c r="N2170" s="11">
        <v>969441.2225490196</v>
      </c>
      <c r="O2170" s="11">
        <v>0</v>
      </c>
      <c r="P2170" s="11">
        <v>0</v>
      </c>
      <c r="Q2170" s="10">
        <v>0</v>
      </c>
      <c r="R2170" s="14">
        <v>0</v>
      </c>
      <c r="S2170" s="9"/>
      <c r="T2170" s="9"/>
    </row>
    <row r="2171" spans="1:20" ht="15.75" customHeight="1">
      <c r="A2171" s="35" t="s">
        <v>29</v>
      </c>
      <c r="B2171" s="35"/>
      <c r="C2171" s="35"/>
      <c r="D2171" s="35"/>
      <c r="E2171" s="14">
        <f>SUM(E2166:E2170)</f>
        <v>4074675.0274509806</v>
      </c>
      <c r="F2171" s="14">
        <f aca="true" t="shared" si="295" ref="F2171:R2171">SUM(F2166:F2170)</f>
        <v>733325.0696078432</v>
      </c>
      <c r="G2171" s="14">
        <f t="shared" si="295"/>
        <v>0</v>
      </c>
      <c r="H2171" s="14">
        <f t="shared" si="295"/>
        <v>0</v>
      </c>
      <c r="I2171" s="14">
        <f t="shared" si="295"/>
        <v>1291</v>
      </c>
      <c r="J2171" s="14">
        <f t="shared" si="295"/>
        <v>2371908.7352941176</v>
      </c>
      <c r="K2171" s="14">
        <f t="shared" si="295"/>
        <v>0</v>
      </c>
      <c r="L2171" s="14">
        <f t="shared" si="295"/>
        <v>0</v>
      </c>
      <c r="M2171" s="14">
        <f t="shared" si="295"/>
        <v>586.7</v>
      </c>
      <c r="N2171" s="14">
        <f t="shared" si="295"/>
        <v>969441.2225490196</v>
      </c>
      <c r="O2171" s="14">
        <f t="shared" si="295"/>
        <v>0</v>
      </c>
      <c r="P2171" s="14">
        <f t="shared" si="295"/>
        <v>0</v>
      </c>
      <c r="Q2171" s="14">
        <f t="shared" si="295"/>
        <v>0</v>
      </c>
      <c r="R2171" s="14">
        <f t="shared" si="295"/>
        <v>0</v>
      </c>
      <c r="S2171" s="9"/>
      <c r="T2171" s="9"/>
    </row>
    <row r="2172" spans="1:20" ht="15.75">
      <c r="A2172" s="44" t="s">
        <v>213</v>
      </c>
      <c r="B2172" s="44"/>
      <c r="C2172" s="44"/>
      <c r="D2172" s="44"/>
      <c r="E2172" s="44"/>
      <c r="F2172" s="44"/>
      <c r="G2172" s="44"/>
      <c r="H2172" s="44"/>
      <c r="I2172" s="44"/>
      <c r="J2172" s="44"/>
      <c r="K2172" s="44"/>
      <c r="L2172" s="44"/>
      <c r="M2172" s="44"/>
      <c r="N2172" s="44"/>
      <c r="O2172" s="44"/>
      <c r="P2172" s="44"/>
      <c r="Q2172" s="44"/>
      <c r="R2172" s="45"/>
      <c r="S2172" s="9"/>
      <c r="T2172" s="9"/>
    </row>
    <row r="2173" spans="1:20" ht="31.5">
      <c r="A2173" s="13">
        <f>A2170+1</f>
        <v>1717</v>
      </c>
      <c r="B2173" s="15" t="s">
        <v>1734</v>
      </c>
      <c r="C2173" s="13"/>
      <c r="D2173" s="13"/>
      <c r="E2173" s="11">
        <v>1629369.8039215687</v>
      </c>
      <c r="F2173" s="11">
        <v>0</v>
      </c>
      <c r="G2173" s="11">
        <v>0</v>
      </c>
      <c r="H2173" s="11">
        <v>0</v>
      </c>
      <c r="I2173" s="11">
        <v>610</v>
      </c>
      <c r="J2173" s="11">
        <v>1629369.8039215687</v>
      </c>
      <c r="K2173" s="11">
        <v>0</v>
      </c>
      <c r="L2173" s="11">
        <v>0</v>
      </c>
      <c r="M2173" s="11">
        <v>0</v>
      </c>
      <c r="N2173" s="11">
        <v>0</v>
      </c>
      <c r="O2173" s="11">
        <v>0</v>
      </c>
      <c r="P2173" s="11">
        <v>0</v>
      </c>
      <c r="Q2173" s="10">
        <v>0</v>
      </c>
      <c r="R2173" s="14">
        <v>0</v>
      </c>
      <c r="S2173" s="9"/>
      <c r="T2173" s="9"/>
    </row>
    <row r="2174" spans="1:20" ht="15.75" customHeight="1">
      <c r="A2174" s="35" t="s">
        <v>29</v>
      </c>
      <c r="B2174" s="35"/>
      <c r="C2174" s="35"/>
      <c r="D2174" s="35"/>
      <c r="E2174" s="14">
        <f>SUM(E2173)</f>
        <v>1629369.8039215687</v>
      </c>
      <c r="F2174" s="14">
        <f aca="true" t="shared" si="296" ref="F2174:R2174">SUM(F2173)</f>
        <v>0</v>
      </c>
      <c r="G2174" s="14">
        <f t="shared" si="296"/>
        <v>0</v>
      </c>
      <c r="H2174" s="14">
        <f t="shared" si="296"/>
        <v>0</v>
      </c>
      <c r="I2174" s="14">
        <f t="shared" si="296"/>
        <v>610</v>
      </c>
      <c r="J2174" s="14">
        <f t="shared" si="296"/>
        <v>1629369.8039215687</v>
      </c>
      <c r="K2174" s="14">
        <f t="shared" si="296"/>
        <v>0</v>
      </c>
      <c r="L2174" s="14">
        <f t="shared" si="296"/>
        <v>0</v>
      </c>
      <c r="M2174" s="14">
        <f t="shared" si="296"/>
        <v>0</v>
      </c>
      <c r="N2174" s="14">
        <f t="shared" si="296"/>
        <v>0</v>
      </c>
      <c r="O2174" s="14">
        <f t="shared" si="296"/>
        <v>0</v>
      </c>
      <c r="P2174" s="14">
        <f t="shared" si="296"/>
        <v>0</v>
      </c>
      <c r="Q2174" s="14">
        <f t="shared" si="296"/>
        <v>0</v>
      </c>
      <c r="R2174" s="14">
        <f t="shared" si="296"/>
        <v>0</v>
      </c>
      <c r="S2174" s="9"/>
      <c r="T2174" s="9"/>
    </row>
    <row r="2175" spans="1:20" ht="15.75">
      <c r="A2175" s="44" t="s">
        <v>104</v>
      </c>
      <c r="B2175" s="44"/>
      <c r="C2175" s="44"/>
      <c r="D2175" s="44"/>
      <c r="E2175" s="44"/>
      <c r="F2175" s="44"/>
      <c r="G2175" s="44"/>
      <c r="H2175" s="44"/>
      <c r="I2175" s="44"/>
      <c r="J2175" s="44"/>
      <c r="K2175" s="44"/>
      <c r="L2175" s="44"/>
      <c r="M2175" s="44"/>
      <c r="N2175" s="44"/>
      <c r="O2175" s="44"/>
      <c r="P2175" s="44"/>
      <c r="Q2175" s="44"/>
      <c r="R2175" s="45"/>
      <c r="S2175" s="9"/>
      <c r="T2175" s="9"/>
    </row>
    <row r="2176" spans="1:20" ht="31.5">
      <c r="A2176" s="13">
        <f>A2173+1</f>
        <v>1718</v>
      </c>
      <c r="B2176" s="15" t="s">
        <v>1742</v>
      </c>
      <c r="C2176" s="22">
        <v>2014</v>
      </c>
      <c r="D2176" s="13" t="s">
        <v>2020</v>
      </c>
      <c r="E2176" s="11">
        <v>2523079.041176471</v>
      </c>
      <c r="F2176" s="11">
        <v>2523079.041176471</v>
      </c>
      <c r="G2176" s="11">
        <v>0</v>
      </c>
      <c r="H2176" s="11">
        <v>0</v>
      </c>
      <c r="I2176" s="11">
        <v>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0</v>
      </c>
      <c r="Q2176" s="10">
        <v>0</v>
      </c>
      <c r="R2176" s="14">
        <v>0</v>
      </c>
      <c r="S2176" s="9"/>
      <c r="T2176" s="9"/>
    </row>
    <row r="2177" spans="1:20" ht="15.75" customHeight="1">
      <c r="A2177" s="35" t="s">
        <v>29</v>
      </c>
      <c r="B2177" s="35"/>
      <c r="C2177" s="35"/>
      <c r="D2177" s="35"/>
      <c r="E2177" s="14">
        <f>SUM(E2176)</f>
        <v>2523079.041176471</v>
      </c>
      <c r="F2177" s="14">
        <f aca="true" t="shared" si="297" ref="F2177:R2177">SUM(F2176)</f>
        <v>2523079.041176471</v>
      </c>
      <c r="G2177" s="14">
        <f t="shared" si="297"/>
        <v>0</v>
      </c>
      <c r="H2177" s="14">
        <f t="shared" si="297"/>
        <v>0</v>
      </c>
      <c r="I2177" s="14">
        <f t="shared" si="297"/>
        <v>0</v>
      </c>
      <c r="J2177" s="14">
        <f t="shared" si="297"/>
        <v>0</v>
      </c>
      <c r="K2177" s="14">
        <f t="shared" si="297"/>
        <v>0</v>
      </c>
      <c r="L2177" s="14">
        <f t="shared" si="297"/>
        <v>0</v>
      </c>
      <c r="M2177" s="14">
        <f t="shared" si="297"/>
        <v>0</v>
      </c>
      <c r="N2177" s="14">
        <f t="shared" si="297"/>
        <v>0</v>
      </c>
      <c r="O2177" s="14">
        <f t="shared" si="297"/>
        <v>0</v>
      </c>
      <c r="P2177" s="14">
        <f t="shared" si="297"/>
        <v>0</v>
      </c>
      <c r="Q2177" s="14">
        <f t="shared" si="297"/>
        <v>0</v>
      </c>
      <c r="R2177" s="14">
        <f t="shared" si="297"/>
        <v>0</v>
      </c>
      <c r="S2177" s="9"/>
      <c r="T2177" s="9"/>
    </row>
    <row r="2178" spans="1:20" ht="22.5">
      <c r="A2178" s="44" t="s">
        <v>1751</v>
      </c>
      <c r="B2178" s="44"/>
      <c r="C2178" s="46"/>
      <c r="D2178" s="44"/>
      <c r="E2178" s="44"/>
      <c r="F2178" s="44"/>
      <c r="G2178" s="44"/>
      <c r="H2178" s="44"/>
      <c r="I2178" s="44"/>
      <c r="J2178" s="44"/>
      <c r="K2178" s="44"/>
      <c r="L2178" s="44"/>
      <c r="M2178" s="44"/>
      <c r="N2178" s="44"/>
      <c r="O2178" s="44"/>
      <c r="P2178" s="44"/>
      <c r="Q2178" s="44"/>
      <c r="R2178" s="14"/>
      <c r="S2178" s="9"/>
      <c r="T2178" s="9"/>
    </row>
    <row r="2179" spans="1:20" ht="31.5">
      <c r="A2179" s="13">
        <f>A2176+1</f>
        <v>1719</v>
      </c>
      <c r="B2179" s="15" t="s">
        <v>1752</v>
      </c>
      <c r="C2179" s="22"/>
      <c r="D2179" s="13"/>
      <c r="E2179" s="11">
        <v>11649754.864705881</v>
      </c>
      <c r="F2179" s="11">
        <v>0</v>
      </c>
      <c r="G2179" s="11">
        <v>0</v>
      </c>
      <c r="H2179" s="11">
        <v>0</v>
      </c>
      <c r="I2179" s="11">
        <v>2978.2</v>
      </c>
      <c r="J2179" s="11">
        <v>11649754.864705881</v>
      </c>
      <c r="K2179" s="11">
        <v>0</v>
      </c>
      <c r="L2179" s="11">
        <v>0</v>
      </c>
      <c r="M2179" s="11">
        <v>0</v>
      </c>
      <c r="N2179" s="11">
        <v>0</v>
      </c>
      <c r="O2179" s="11">
        <v>0</v>
      </c>
      <c r="P2179" s="11">
        <v>0</v>
      </c>
      <c r="Q2179" s="10">
        <v>0</v>
      </c>
      <c r="R2179" s="14">
        <v>0</v>
      </c>
      <c r="S2179" s="9"/>
      <c r="T2179" s="9"/>
    </row>
    <row r="2180" spans="1:20" ht="31.5">
      <c r="A2180" s="13">
        <f>A2179+1</f>
        <v>1720</v>
      </c>
      <c r="B2180" s="15" t="s">
        <v>1753</v>
      </c>
      <c r="C2180" s="22"/>
      <c r="D2180" s="13"/>
      <c r="E2180" s="11">
        <v>11980291.526470587</v>
      </c>
      <c r="F2180" s="11">
        <v>0</v>
      </c>
      <c r="G2180" s="11">
        <v>0</v>
      </c>
      <c r="H2180" s="11">
        <v>0</v>
      </c>
      <c r="I2180" s="11">
        <v>3062.7</v>
      </c>
      <c r="J2180" s="11">
        <v>11980291.526470587</v>
      </c>
      <c r="K2180" s="11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0</v>
      </c>
      <c r="Q2180" s="10">
        <v>0</v>
      </c>
      <c r="R2180" s="14">
        <v>0</v>
      </c>
      <c r="S2180" s="9"/>
      <c r="T2180" s="9"/>
    </row>
    <row r="2181" spans="1:20" ht="15.75" customHeight="1">
      <c r="A2181" s="35" t="s">
        <v>29</v>
      </c>
      <c r="B2181" s="35"/>
      <c r="C2181" s="35"/>
      <c r="D2181" s="35"/>
      <c r="E2181" s="14">
        <f>SUM(E2179:E2180)</f>
        <v>23630046.39117647</v>
      </c>
      <c r="F2181" s="14">
        <f aca="true" t="shared" si="298" ref="F2181:R2181">SUM(F2179:F2180)</f>
        <v>0</v>
      </c>
      <c r="G2181" s="14">
        <f t="shared" si="298"/>
        <v>0</v>
      </c>
      <c r="H2181" s="14">
        <f t="shared" si="298"/>
        <v>0</v>
      </c>
      <c r="I2181" s="14">
        <f t="shared" si="298"/>
        <v>6040.9</v>
      </c>
      <c r="J2181" s="14">
        <f t="shared" si="298"/>
        <v>23630046.39117647</v>
      </c>
      <c r="K2181" s="14">
        <f t="shared" si="298"/>
        <v>0</v>
      </c>
      <c r="L2181" s="14">
        <f t="shared" si="298"/>
        <v>0</v>
      </c>
      <c r="M2181" s="14">
        <f t="shared" si="298"/>
        <v>0</v>
      </c>
      <c r="N2181" s="14">
        <f t="shared" si="298"/>
        <v>0</v>
      </c>
      <c r="O2181" s="14">
        <f t="shared" si="298"/>
        <v>0</v>
      </c>
      <c r="P2181" s="14">
        <f t="shared" si="298"/>
        <v>0</v>
      </c>
      <c r="Q2181" s="14">
        <f t="shared" si="298"/>
        <v>0</v>
      </c>
      <c r="R2181" s="14">
        <f t="shared" si="298"/>
        <v>0</v>
      </c>
      <c r="S2181" s="9"/>
      <c r="T2181" s="9"/>
    </row>
    <row r="2182" spans="1:20" ht="22.5">
      <c r="A2182" s="44" t="s">
        <v>1743</v>
      </c>
      <c r="B2182" s="44"/>
      <c r="C2182" s="46"/>
      <c r="D2182" s="44"/>
      <c r="E2182" s="44"/>
      <c r="F2182" s="44"/>
      <c r="G2182" s="44"/>
      <c r="H2182" s="44"/>
      <c r="I2182" s="44"/>
      <c r="J2182" s="44"/>
      <c r="K2182" s="44"/>
      <c r="L2182" s="44"/>
      <c r="M2182" s="44"/>
      <c r="N2182" s="44"/>
      <c r="O2182" s="44"/>
      <c r="P2182" s="44"/>
      <c r="Q2182" s="44"/>
      <c r="R2182" s="45"/>
      <c r="S2182" s="9"/>
      <c r="T2182" s="9"/>
    </row>
    <row r="2183" spans="1:20" ht="47.25">
      <c r="A2183" s="13">
        <f>A2180+1</f>
        <v>1721</v>
      </c>
      <c r="B2183" s="15" t="s">
        <v>1744</v>
      </c>
      <c r="C2183" s="22">
        <v>2015</v>
      </c>
      <c r="D2183" s="13" t="s">
        <v>2218</v>
      </c>
      <c r="E2183" s="11">
        <v>680625</v>
      </c>
      <c r="F2183" s="11">
        <v>680625</v>
      </c>
      <c r="G2183" s="11">
        <v>0</v>
      </c>
      <c r="H2183" s="11">
        <v>0</v>
      </c>
      <c r="I2183" s="11">
        <v>0</v>
      </c>
      <c r="J2183" s="11">
        <v>0</v>
      </c>
      <c r="K2183" s="11">
        <v>0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0">
        <v>0</v>
      </c>
      <c r="R2183" s="14">
        <v>0</v>
      </c>
      <c r="S2183" s="9"/>
      <c r="T2183" s="9"/>
    </row>
    <row r="2184" spans="1:20" ht="15.75" customHeight="1">
      <c r="A2184" s="35" t="s">
        <v>29</v>
      </c>
      <c r="B2184" s="35"/>
      <c r="C2184" s="35"/>
      <c r="D2184" s="35"/>
      <c r="E2184" s="14">
        <f>SUM(E2183)</f>
        <v>680625</v>
      </c>
      <c r="F2184" s="14">
        <f aca="true" t="shared" si="299" ref="F2184:R2184">SUM(F2183)</f>
        <v>680625</v>
      </c>
      <c r="G2184" s="14">
        <f t="shared" si="299"/>
        <v>0</v>
      </c>
      <c r="H2184" s="14">
        <f t="shared" si="299"/>
        <v>0</v>
      </c>
      <c r="I2184" s="14">
        <f t="shared" si="299"/>
        <v>0</v>
      </c>
      <c r="J2184" s="14">
        <f t="shared" si="299"/>
        <v>0</v>
      </c>
      <c r="K2184" s="14">
        <f t="shared" si="299"/>
        <v>0</v>
      </c>
      <c r="L2184" s="14">
        <f t="shared" si="299"/>
        <v>0</v>
      </c>
      <c r="M2184" s="14">
        <f t="shared" si="299"/>
        <v>0</v>
      </c>
      <c r="N2184" s="14">
        <f t="shared" si="299"/>
        <v>0</v>
      </c>
      <c r="O2184" s="14">
        <f t="shared" si="299"/>
        <v>0</v>
      </c>
      <c r="P2184" s="14">
        <f t="shared" si="299"/>
        <v>0</v>
      </c>
      <c r="Q2184" s="14">
        <f t="shared" si="299"/>
        <v>0</v>
      </c>
      <c r="R2184" s="14">
        <f t="shared" si="299"/>
        <v>0</v>
      </c>
      <c r="S2184" s="9"/>
      <c r="T2184" s="9"/>
    </row>
    <row r="2185" spans="1:20" ht="15.75">
      <c r="A2185" s="44" t="s">
        <v>1745</v>
      </c>
      <c r="B2185" s="44"/>
      <c r="C2185" s="44"/>
      <c r="D2185" s="44"/>
      <c r="E2185" s="44"/>
      <c r="F2185" s="44"/>
      <c r="G2185" s="44"/>
      <c r="H2185" s="44"/>
      <c r="I2185" s="44"/>
      <c r="J2185" s="44"/>
      <c r="K2185" s="44"/>
      <c r="L2185" s="44"/>
      <c r="M2185" s="44"/>
      <c r="N2185" s="44"/>
      <c r="O2185" s="44"/>
      <c r="P2185" s="44"/>
      <c r="Q2185" s="44"/>
      <c r="R2185" s="45"/>
      <c r="S2185" s="9"/>
      <c r="T2185" s="9"/>
    </row>
    <row r="2186" spans="1:20" ht="31.5">
      <c r="A2186" s="13">
        <f>A2183+1</f>
        <v>1722</v>
      </c>
      <c r="B2186" s="15" t="s">
        <v>1746</v>
      </c>
      <c r="C2186" s="13"/>
      <c r="D2186" s="13"/>
      <c r="E2186" s="11">
        <v>2081306.855882353</v>
      </c>
      <c r="F2186" s="11">
        <v>0</v>
      </c>
      <c r="G2186" s="11">
        <v>0</v>
      </c>
      <c r="H2186" s="11">
        <v>0</v>
      </c>
      <c r="I2186" s="11">
        <v>0</v>
      </c>
      <c r="J2186" s="11">
        <v>0</v>
      </c>
      <c r="K2186" s="11">
        <v>0</v>
      </c>
      <c r="L2186" s="11">
        <v>0</v>
      </c>
      <c r="M2186" s="11">
        <v>3795.9</v>
      </c>
      <c r="N2186" s="11">
        <v>2081306.855882353</v>
      </c>
      <c r="O2186" s="11">
        <v>0</v>
      </c>
      <c r="P2186" s="11">
        <v>0</v>
      </c>
      <c r="Q2186" s="10">
        <v>0</v>
      </c>
      <c r="R2186" s="14">
        <v>0</v>
      </c>
      <c r="S2186" s="9"/>
      <c r="T2186" s="9"/>
    </row>
    <row r="2187" spans="1:20" ht="31.5">
      <c r="A2187" s="13">
        <f>A2186+1</f>
        <v>1723</v>
      </c>
      <c r="B2187" s="15" t="s">
        <v>1747</v>
      </c>
      <c r="C2187" s="13"/>
      <c r="D2187" s="13"/>
      <c r="E2187" s="11">
        <v>1226665.5333333332</v>
      </c>
      <c r="F2187" s="11">
        <v>0</v>
      </c>
      <c r="G2187" s="11">
        <v>0</v>
      </c>
      <c r="H2187" s="11">
        <v>0</v>
      </c>
      <c r="I2187" s="11">
        <v>0</v>
      </c>
      <c r="J2187" s="11">
        <v>0</v>
      </c>
      <c r="K2187" s="11">
        <v>0</v>
      </c>
      <c r="L2187" s="11">
        <v>0</v>
      </c>
      <c r="M2187" s="11">
        <v>2237.2</v>
      </c>
      <c r="N2187" s="11">
        <v>1226665.5333333332</v>
      </c>
      <c r="O2187" s="11">
        <v>0</v>
      </c>
      <c r="P2187" s="11">
        <v>0</v>
      </c>
      <c r="Q2187" s="10">
        <v>0</v>
      </c>
      <c r="R2187" s="14">
        <v>0</v>
      </c>
      <c r="S2187" s="9"/>
      <c r="T2187" s="9"/>
    </row>
    <row r="2188" spans="1:20" ht="15.75">
      <c r="A2188" s="13">
        <f>A2187+1</f>
        <v>1724</v>
      </c>
      <c r="B2188" s="15" t="s">
        <v>1750</v>
      </c>
      <c r="C2188" s="13"/>
      <c r="D2188" s="13"/>
      <c r="E2188" s="11">
        <v>1895562.561764706</v>
      </c>
      <c r="F2188" s="11">
        <v>1895562.561764706</v>
      </c>
      <c r="G2188" s="11">
        <v>0</v>
      </c>
      <c r="H2188" s="11">
        <v>0</v>
      </c>
      <c r="I2188" s="11">
        <v>0</v>
      </c>
      <c r="J2188" s="11">
        <v>0</v>
      </c>
      <c r="K2188" s="11">
        <v>0</v>
      </c>
      <c r="L2188" s="11">
        <v>0</v>
      </c>
      <c r="M2188" s="11">
        <v>0</v>
      </c>
      <c r="N2188" s="11">
        <v>0</v>
      </c>
      <c r="O2188" s="11">
        <v>0</v>
      </c>
      <c r="P2188" s="11">
        <v>0</v>
      </c>
      <c r="Q2188" s="10">
        <v>0</v>
      </c>
      <c r="R2188" s="14">
        <v>0</v>
      </c>
      <c r="S2188" s="9"/>
      <c r="T2188" s="9"/>
    </row>
    <row r="2189" spans="1:20" ht="15.75" customHeight="1">
      <c r="A2189" s="35" t="s">
        <v>29</v>
      </c>
      <c r="B2189" s="35"/>
      <c r="C2189" s="35"/>
      <c r="D2189" s="35"/>
      <c r="E2189" s="14">
        <f>SUM(E2186:E2188)</f>
        <v>5203534.950980392</v>
      </c>
      <c r="F2189" s="14">
        <f aca="true" t="shared" si="300" ref="F2189:R2189">SUM(F2186:F2188)</f>
        <v>1895562.561764706</v>
      </c>
      <c r="G2189" s="14">
        <f t="shared" si="300"/>
        <v>0</v>
      </c>
      <c r="H2189" s="14">
        <f t="shared" si="300"/>
        <v>0</v>
      </c>
      <c r="I2189" s="14">
        <f t="shared" si="300"/>
        <v>0</v>
      </c>
      <c r="J2189" s="14">
        <f t="shared" si="300"/>
        <v>0</v>
      </c>
      <c r="K2189" s="14">
        <f t="shared" si="300"/>
        <v>0</v>
      </c>
      <c r="L2189" s="14">
        <f t="shared" si="300"/>
        <v>0</v>
      </c>
      <c r="M2189" s="14">
        <f t="shared" si="300"/>
        <v>6033.1</v>
      </c>
      <c r="N2189" s="14">
        <f t="shared" si="300"/>
        <v>3307972.3892156864</v>
      </c>
      <c r="O2189" s="14">
        <f t="shared" si="300"/>
        <v>0</v>
      </c>
      <c r="P2189" s="14">
        <f t="shared" si="300"/>
        <v>0</v>
      </c>
      <c r="Q2189" s="14">
        <f t="shared" si="300"/>
        <v>0</v>
      </c>
      <c r="R2189" s="14">
        <f t="shared" si="300"/>
        <v>0</v>
      </c>
      <c r="S2189" s="9"/>
      <c r="T2189" s="9"/>
    </row>
    <row r="2190" spans="1:20" ht="15.75">
      <c r="A2190" s="44" t="s">
        <v>105</v>
      </c>
      <c r="B2190" s="44"/>
      <c r="C2190" s="44"/>
      <c r="D2190" s="44"/>
      <c r="E2190" s="44"/>
      <c r="F2190" s="44"/>
      <c r="G2190" s="44"/>
      <c r="H2190" s="44"/>
      <c r="I2190" s="44"/>
      <c r="J2190" s="44"/>
      <c r="K2190" s="44"/>
      <c r="L2190" s="44"/>
      <c r="M2190" s="44"/>
      <c r="N2190" s="44"/>
      <c r="O2190" s="44"/>
      <c r="P2190" s="44"/>
      <c r="Q2190" s="44"/>
      <c r="R2190" s="45"/>
      <c r="S2190" s="9"/>
      <c r="T2190" s="9"/>
    </row>
    <row r="2191" spans="1:20" ht="31.5">
      <c r="A2191" s="13">
        <f>A2188+1</f>
        <v>1725</v>
      </c>
      <c r="B2191" s="15" t="s">
        <v>1748</v>
      </c>
      <c r="C2191" s="13"/>
      <c r="D2191" s="13"/>
      <c r="E2191" s="11">
        <v>924346.5882352941</v>
      </c>
      <c r="F2191" s="11">
        <v>0</v>
      </c>
      <c r="G2191" s="11">
        <v>0</v>
      </c>
      <c r="H2191" s="11">
        <v>0</v>
      </c>
      <c r="I2191" s="11">
        <v>648</v>
      </c>
      <c r="J2191" s="11">
        <v>924346.5882352941</v>
      </c>
      <c r="K2191" s="11">
        <v>0</v>
      </c>
      <c r="L2191" s="11">
        <v>0</v>
      </c>
      <c r="M2191" s="11">
        <v>0</v>
      </c>
      <c r="N2191" s="11">
        <v>0</v>
      </c>
      <c r="O2191" s="11">
        <v>0</v>
      </c>
      <c r="P2191" s="11">
        <v>0</v>
      </c>
      <c r="Q2191" s="10">
        <v>0</v>
      </c>
      <c r="R2191" s="14">
        <v>0</v>
      </c>
      <c r="S2191" s="9"/>
      <c r="T2191" s="9"/>
    </row>
    <row r="2192" spans="1:20" ht="31.5">
      <c r="A2192" s="13">
        <f>A2191+1</f>
        <v>1726</v>
      </c>
      <c r="B2192" s="15" t="s">
        <v>1749</v>
      </c>
      <c r="C2192" s="13"/>
      <c r="D2192" s="13"/>
      <c r="E2192" s="11">
        <v>1472107.5294117648</v>
      </c>
      <c r="F2192" s="11">
        <v>0</v>
      </c>
      <c r="G2192" s="11">
        <v>0</v>
      </c>
      <c r="H2192" s="11">
        <v>0</v>
      </c>
      <c r="I2192" s="11">
        <v>1032</v>
      </c>
      <c r="J2192" s="11">
        <v>1472107.5294117648</v>
      </c>
      <c r="K2192" s="11">
        <v>0</v>
      </c>
      <c r="L2192" s="11">
        <v>0</v>
      </c>
      <c r="M2192" s="11">
        <v>0</v>
      </c>
      <c r="N2192" s="11">
        <v>0</v>
      </c>
      <c r="O2192" s="11">
        <v>0</v>
      </c>
      <c r="P2192" s="11">
        <v>0</v>
      </c>
      <c r="Q2192" s="10">
        <v>0</v>
      </c>
      <c r="R2192" s="14">
        <v>0</v>
      </c>
      <c r="S2192" s="9"/>
      <c r="T2192" s="9"/>
    </row>
    <row r="2193" spans="1:20" ht="15.75" customHeight="1">
      <c r="A2193" s="35" t="s">
        <v>29</v>
      </c>
      <c r="B2193" s="35"/>
      <c r="C2193" s="35"/>
      <c r="D2193" s="35"/>
      <c r="E2193" s="14">
        <f>SUM(E2191:E2192)</f>
        <v>2396454.117647059</v>
      </c>
      <c r="F2193" s="14">
        <f aca="true" t="shared" si="301" ref="F2193:R2193">SUM(F2191:F2192)</f>
        <v>0</v>
      </c>
      <c r="G2193" s="14">
        <f t="shared" si="301"/>
        <v>0</v>
      </c>
      <c r="H2193" s="14">
        <f t="shared" si="301"/>
        <v>0</v>
      </c>
      <c r="I2193" s="14">
        <f t="shared" si="301"/>
        <v>1680</v>
      </c>
      <c r="J2193" s="14">
        <f t="shared" si="301"/>
        <v>2396454.117647059</v>
      </c>
      <c r="K2193" s="14">
        <f t="shared" si="301"/>
        <v>0</v>
      </c>
      <c r="L2193" s="14">
        <f t="shared" si="301"/>
        <v>0</v>
      </c>
      <c r="M2193" s="14">
        <f t="shared" si="301"/>
        <v>0</v>
      </c>
      <c r="N2193" s="14">
        <f t="shared" si="301"/>
        <v>0</v>
      </c>
      <c r="O2193" s="14">
        <f t="shared" si="301"/>
        <v>0</v>
      </c>
      <c r="P2193" s="14">
        <f t="shared" si="301"/>
        <v>0</v>
      </c>
      <c r="Q2193" s="14">
        <f t="shared" si="301"/>
        <v>0</v>
      </c>
      <c r="R2193" s="14">
        <f t="shared" si="301"/>
        <v>0</v>
      </c>
      <c r="S2193" s="9"/>
      <c r="T2193" s="9"/>
    </row>
    <row r="2194" spans="1:20" ht="15.75">
      <c r="A2194" s="44" t="s">
        <v>1759</v>
      </c>
      <c r="B2194" s="44"/>
      <c r="C2194" s="44"/>
      <c r="D2194" s="44"/>
      <c r="E2194" s="44"/>
      <c r="F2194" s="44"/>
      <c r="G2194" s="44"/>
      <c r="H2194" s="44"/>
      <c r="I2194" s="44"/>
      <c r="J2194" s="44"/>
      <c r="K2194" s="44"/>
      <c r="L2194" s="44"/>
      <c r="M2194" s="44"/>
      <c r="N2194" s="44"/>
      <c r="O2194" s="44"/>
      <c r="P2194" s="44"/>
      <c r="Q2194" s="44"/>
      <c r="R2194" s="45"/>
      <c r="S2194" s="9"/>
      <c r="T2194" s="9"/>
    </row>
    <row r="2195" spans="1:20" ht="31.5">
      <c r="A2195" s="13">
        <f>A2192+1</f>
        <v>1727</v>
      </c>
      <c r="B2195" s="15" t="s">
        <v>1996</v>
      </c>
      <c r="C2195" s="13"/>
      <c r="D2195" s="13"/>
      <c r="E2195" s="11">
        <v>7327961.548843136</v>
      </c>
      <c r="F2195" s="11">
        <v>4031294.1911764704</v>
      </c>
      <c r="G2195" s="11">
        <v>0</v>
      </c>
      <c r="H2195" s="11">
        <v>0</v>
      </c>
      <c r="I2195" s="11">
        <v>537.2</v>
      </c>
      <c r="J2195" s="11">
        <v>1873585.0666666667</v>
      </c>
      <c r="K2195" s="11">
        <v>456.9</v>
      </c>
      <c r="L2195" s="11">
        <v>1044697.2809999998</v>
      </c>
      <c r="M2195" s="11">
        <v>0</v>
      </c>
      <c r="N2195" s="11">
        <v>0</v>
      </c>
      <c r="O2195" s="11">
        <v>85</v>
      </c>
      <c r="P2195" s="11">
        <v>378385.01</v>
      </c>
      <c r="Q2195" s="10">
        <v>0</v>
      </c>
      <c r="R2195" s="14">
        <v>0</v>
      </c>
      <c r="S2195" s="18"/>
      <c r="T2195" s="9"/>
    </row>
    <row r="2196" spans="1:20" ht="31.5">
      <c r="A2196" s="13">
        <f>A2195+1</f>
        <v>1728</v>
      </c>
      <c r="B2196" s="15" t="s">
        <v>1997</v>
      </c>
      <c r="C2196" s="13"/>
      <c r="D2196" s="13"/>
      <c r="E2196" s="11">
        <v>7128793.305784313</v>
      </c>
      <c r="F2196" s="11">
        <v>3648613.311764706</v>
      </c>
      <c r="G2196" s="11">
        <v>0</v>
      </c>
      <c r="H2196" s="11">
        <v>0</v>
      </c>
      <c r="I2196" s="11">
        <v>541.4</v>
      </c>
      <c r="J2196" s="11">
        <v>1888233.3490196075</v>
      </c>
      <c r="K2196" s="11">
        <v>492.5</v>
      </c>
      <c r="L2196" s="11">
        <v>1126096.325</v>
      </c>
      <c r="M2196" s="11">
        <v>0</v>
      </c>
      <c r="N2196" s="11">
        <v>0</v>
      </c>
      <c r="O2196" s="11">
        <v>104</v>
      </c>
      <c r="P2196" s="11">
        <v>465850.32</v>
      </c>
      <c r="Q2196" s="10">
        <v>0</v>
      </c>
      <c r="R2196" s="14">
        <v>0</v>
      </c>
      <c r="S2196" s="18"/>
      <c r="T2196" s="9"/>
    </row>
    <row r="2197" spans="1:20" ht="15.75" customHeight="1">
      <c r="A2197" s="35" t="s">
        <v>29</v>
      </c>
      <c r="B2197" s="35"/>
      <c r="C2197" s="35"/>
      <c r="D2197" s="35"/>
      <c r="E2197" s="14">
        <f>SUM(E2195:E2196)</f>
        <v>14456754.854627449</v>
      </c>
      <c r="F2197" s="14">
        <f aca="true" t="shared" si="302" ref="F2197:R2197">SUM(F2195:F2196)</f>
        <v>7679907.502941176</v>
      </c>
      <c r="G2197" s="14">
        <f t="shared" si="302"/>
        <v>0</v>
      </c>
      <c r="H2197" s="14">
        <f t="shared" si="302"/>
        <v>0</v>
      </c>
      <c r="I2197" s="14">
        <f t="shared" si="302"/>
        <v>1078.6</v>
      </c>
      <c r="J2197" s="14">
        <f t="shared" si="302"/>
        <v>3761818.415686274</v>
      </c>
      <c r="K2197" s="14">
        <f t="shared" si="302"/>
        <v>949.4</v>
      </c>
      <c r="L2197" s="14">
        <f t="shared" si="302"/>
        <v>2170793.6059999997</v>
      </c>
      <c r="M2197" s="14">
        <f t="shared" si="302"/>
        <v>0</v>
      </c>
      <c r="N2197" s="14">
        <f t="shared" si="302"/>
        <v>0</v>
      </c>
      <c r="O2197" s="14">
        <f t="shared" si="302"/>
        <v>189</v>
      </c>
      <c r="P2197" s="14">
        <f t="shared" si="302"/>
        <v>844235.3300000001</v>
      </c>
      <c r="Q2197" s="14">
        <f t="shared" si="302"/>
        <v>0</v>
      </c>
      <c r="R2197" s="14">
        <f t="shared" si="302"/>
        <v>0</v>
      </c>
      <c r="S2197" s="9"/>
      <c r="T2197" s="9"/>
    </row>
    <row r="2198" spans="1:20" ht="15.75">
      <c r="A2198" s="44" t="s">
        <v>106</v>
      </c>
      <c r="B2198" s="44"/>
      <c r="C2198" s="44"/>
      <c r="D2198" s="44"/>
      <c r="E2198" s="44"/>
      <c r="F2198" s="44"/>
      <c r="G2198" s="44"/>
      <c r="H2198" s="44"/>
      <c r="I2198" s="44"/>
      <c r="J2198" s="44"/>
      <c r="K2198" s="44"/>
      <c r="L2198" s="44"/>
      <c r="M2198" s="44"/>
      <c r="N2198" s="44"/>
      <c r="O2198" s="44"/>
      <c r="P2198" s="44"/>
      <c r="Q2198" s="44"/>
      <c r="R2198" s="45"/>
      <c r="S2198" s="9"/>
      <c r="T2198" s="9"/>
    </row>
    <row r="2199" spans="1:20" ht="31.5">
      <c r="A2199" s="13">
        <f>A2196+1</f>
        <v>1729</v>
      </c>
      <c r="B2199" s="15" t="s">
        <v>1998</v>
      </c>
      <c r="C2199" s="13"/>
      <c r="D2199" s="13"/>
      <c r="E2199" s="11">
        <v>1711993.4039215688</v>
      </c>
      <c r="F2199" s="11">
        <v>1711993.4039215688</v>
      </c>
      <c r="G2199" s="11">
        <v>0</v>
      </c>
      <c r="H2199" s="11">
        <v>0</v>
      </c>
      <c r="I2199" s="11">
        <v>0</v>
      </c>
      <c r="J2199" s="11">
        <v>0</v>
      </c>
      <c r="K2199" s="11">
        <v>0</v>
      </c>
      <c r="L2199" s="11">
        <v>0</v>
      </c>
      <c r="M2199" s="11">
        <v>0</v>
      </c>
      <c r="N2199" s="11">
        <v>0</v>
      </c>
      <c r="O2199" s="11">
        <v>0</v>
      </c>
      <c r="P2199" s="11">
        <v>0</v>
      </c>
      <c r="Q2199" s="10">
        <v>0</v>
      </c>
      <c r="R2199" s="14">
        <v>0</v>
      </c>
      <c r="S2199" s="9"/>
      <c r="T2199" s="9"/>
    </row>
    <row r="2200" spans="1:20" ht="31.5">
      <c r="A2200" s="13">
        <f>A2199+1</f>
        <v>1730</v>
      </c>
      <c r="B2200" s="15" t="s">
        <v>1999</v>
      </c>
      <c r="C2200" s="13"/>
      <c r="D2200" s="13"/>
      <c r="E2200" s="11">
        <v>1655213.974509804</v>
      </c>
      <c r="F2200" s="11">
        <v>1655213.974509804</v>
      </c>
      <c r="G2200" s="11">
        <v>0</v>
      </c>
      <c r="H2200" s="11">
        <v>0</v>
      </c>
      <c r="I2200" s="11">
        <v>0</v>
      </c>
      <c r="J2200" s="11">
        <v>0</v>
      </c>
      <c r="K2200" s="11">
        <v>0</v>
      </c>
      <c r="L2200" s="11">
        <v>0</v>
      </c>
      <c r="M2200" s="11">
        <v>0</v>
      </c>
      <c r="N2200" s="11">
        <v>0</v>
      </c>
      <c r="O2200" s="11">
        <v>0</v>
      </c>
      <c r="P2200" s="11">
        <v>0</v>
      </c>
      <c r="Q2200" s="10">
        <v>0</v>
      </c>
      <c r="R2200" s="14">
        <v>0</v>
      </c>
      <c r="S2200" s="9"/>
      <c r="T2200" s="9"/>
    </row>
    <row r="2201" spans="1:20" ht="31.5">
      <c r="A2201" s="13">
        <f>A2200+1</f>
        <v>1731</v>
      </c>
      <c r="B2201" s="15" t="s">
        <v>2000</v>
      </c>
      <c r="C2201" s="13"/>
      <c r="D2201" s="13"/>
      <c r="E2201" s="11">
        <v>1668447.5156862747</v>
      </c>
      <c r="F2201" s="11">
        <v>1668447.5156862747</v>
      </c>
      <c r="G2201" s="11">
        <v>0</v>
      </c>
      <c r="H2201" s="11">
        <v>0</v>
      </c>
      <c r="I2201" s="11">
        <v>0</v>
      </c>
      <c r="J2201" s="11">
        <v>0</v>
      </c>
      <c r="K2201" s="11">
        <v>0</v>
      </c>
      <c r="L2201" s="11">
        <v>0</v>
      </c>
      <c r="M2201" s="11">
        <v>0</v>
      </c>
      <c r="N2201" s="11">
        <v>0</v>
      </c>
      <c r="O2201" s="11">
        <v>0</v>
      </c>
      <c r="P2201" s="11">
        <v>0</v>
      </c>
      <c r="Q2201" s="10">
        <v>0</v>
      </c>
      <c r="R2201" s="14">
        <v>0</v>
      </c>
      <c r="S2201" s="9"/>
      <c r="T2201" s="9"/>
    </row>
    <row r="2202" spans="1:20" ht="31.5">
      <c r="A2202" s="13">
        <f>A2201+1</f>
        <v>1732</v>
      </c>
      <c r="B2202" s="15" t="s">
        <v>2001</v>
      </c>
      <c r="C2202" s="13"/>
      <c r="D2202" s="13"/>
      <c r="E2202" s="11">
        <v>921768.3450980393</v>
      </c>
      <c r="F2202" s="11">
        <v>921768.3450980393</v>
      </c>
      <c r="G2202" s="11">
        <v>0</v>
      </c>
      <c r="H2202" s="11">
        <v>0</v>
      </c>
      <c r="I2202" s="11">
        <v>0</v>
      </c>
      <c r="J2202" s="11">
        <v>0</v>
      </c>
      <c r="K2202" s="11">
        <v>0</v>
      </c>
      <c r="L2202" s="11">
        <v>0</v>
      </c>
      <c r="M2202" s="11">
        <v>0</v>
      </c>
      <c r="N2202" s="11">
        <v>0</v>
      </c>
      <c r="O2202" s="11">
        <v>0</v>
      </c>
      <c r="P2202" s="11">
        <v>0</v>
      </c>
      <c r="Q2202" s="10">
        <v>0</v>
      </c>
      <c r="R2202" s="14">
        <v>0</v>
      </c>
      <c r="S2202" s="9"/>
      <c r="T2202" s="9"/>
    </row>
    <row r="2203" spans="1:20" ht="15.75" customHeight="1">
      <c r="A2203" s="35" t="s">
        <v>29</v>
      </c>
      <c r="B2203" s="35"/>
      <c r="C2203" s="35"/>
      <c r="D2203" s="35"/>
      <c r="E2203" s="14">
        <f>SUM(E2199:E2202)</f>
        <v>5957423.239215687</v>
      </c>
      <c r="F2203" s="14">
        <f aca="true" t="shared" si="303" ref="F2203:R2203">SUM(F2199:F2202)</f>
        <v>5957423.239215687</v>
      </c>
      <c r="G2203" s="14">
        <f t="shared" si="303"/>
        <v>0</v>
      </c>
      <c r="H2203" s="14">
        <f t="shared" si="303"/>
        <v>0</v>
      </c>
      <c r="I2203" s="14">
        <f t="shared" si="303"/>
        <v>0</v>
      </c>
      <c r="J2203" s="14">
        <f t="shared" si="303"/>
        <v>0</v>
      </c>
      <c r="K2203" s="14">
        <f t="shared" si="303"/>
        <v>0</v>
      </c>
      <c r="L2203" s="14">
        <f t="shared" si="303"/>
        <v>0</v>
      </c>
      <c r="M2203" s="14">
        <f t="shared" si="303"/>
        <v>0</v>
      </c>
      <c r="N2203" s="14">
        <f t="shared" si="303"/>
        <v>0</v>
      </c>
      <c r="O2203" s="14">
        <f t="shared" si="303"/>
        <v>0</v>
      </c>
      <c r="P2203" s="14">
        <f t="shared" si="303"/>
        <v>0</v>
      </c>
      <c r="Q2203" s="14">
        <f t="shared" si="303"/>
        <v>0</v>
      </c>
      <c r="R2203" s="14">
        <f t="shared" si="303"/>
        <v>0</v>
      </c>
      <c r="S2203" s="9"/>
      <c r="T2203" s="9"/>
    </row>
    <row r="2204" spans="1:20" ht="15.75">
      <c r="A2204" s="44" t="s">
        <v>1983</v>
      </c>
      <c r="B2204" s="44"/>
      <c r="C2204" s="44"/>
      <c r="D2204" s="44"/>
      <c r="E2204" s="44"/>
      <c r="F2204" s="44"/>
      <c r="G2204" s="44"/>
      <c r="H2204" s="44"/>
      <c r="I2204" s="44"/>
      <c r="J2204" s="44"/>
      <c r="K2204" s="44"/>
      <c r="L2204" s="44"/>
      <c r="M2204" s="44"/>
      <c r="N2204" s="44"/>
      <c r="O2204" s="44"/>
      <c r="P2204" s="44"/>
      <c r="Q2204" s="44"/>
      <c r="R2204" s="45"/>
      <c r="S2204" s="9"/>
      <c r="T2204" s="9"/>
    </row>
    <row r="2205" spans="1:20" ht="31.5">
      <c r="A2205" s="13">
        <f>A2202+1</f>
        <v>1733</v>
      </c>
      <c r="B2205" s="15" t="s">
        <v>1755</v>
      </c>
      <c r="C2205" s="13"/>
      <c r="D2205" s="13"/>
      <c r="E2205" s="11">
        <v>1974258.357647059</v>
      </c>
      <c r="F2205" s="11">
        <v>0</v>
      </c>
      <c r="G2205" s="11">
        <v>0</v>
      </c>
      <c r="H2205" s="11">
        <v>0</v>
      </c>
      <c r="I2205" s="11">
        <v>0</v>
      </c>
      <c r="J2205" s="11">
        <v>0</v>
      </c>
      <c r="K2205" s="11">
        <v>0</v>
      </c>
      <c r="L2205" s="11">
        <v>0</v>
      </c>
      <c r="M2205" s="11">
        <v>256.8</v>
      </c>
      <c r="N2205" s="11">
        <v>1974258.357647059</v>
      </c>
      <c r="O2205" s="11">
        <v>0</v>
      </c>
      <c r="P2205" s="11">
        <v>0</v>
      </c>
      <c r="Q2205" s="10">
        <v>0</v>
      </c>
      <c r="R2205" s="14">
        <v>0</v>
      </c>
      <c r="S2205" s="9"/>
      <c r="T2205" s="9"/>
    </row>
    <row r="2206" spans="1:20" ht="31.5">
      <c r="A2206" s="13">
        <f>A2205+1</f>
        <v>1734</v>
      </c>
      <c r="B2206" s="15" t="s">
        <v>1756</v>
      </c>
      <c r="C2206" s="13"/>
      <c r="D2206" s="13"/>
      <c r="E2206" s="11">
        <v>1974258.357647059</v>
      </c>
      <c r="F2206" s="11">
        <v>0</v>
      </c>
      <c r="G2206" s="11">
        <v>0</v>
      </c>
      <c r="H2206" s="11">
        <v>0</v>
      </c>
      <c r="I2206" s="11">
        <v>0</v>
      </c>
      <c r="J2206" s="11">
        <v>0</v>
      </c>
      <c r="K2206" s="11">
        <v>0</v>
      </c>
      <c r="L2206" s="11">
        <v>0</v>
      </c>
      <c r="M2206" s="11">
        <v>256.8</v>
      </c>
      <c r="N2206" s="11">
        <v>1974258.357647059</v>
      </c>
      <c r="O2206" s="11">
        <v>0</v>
      </c>
      <c r="P2206" s="11">
        <v>0</v>
      </c>
      <c r="Q2206" s="10">
        <v>0</v>
      </c>
      <c r="R2206" s="14">
        <v>0</v>
      </c>
      <c r="S2206" s="9"/>
      <c r="T2206" s="9"/>
    </row>
    <row r="2207" spans="1:20" ht="31.5">
      <c r="A2207" s="13">
        <f>A2206+1</f>
        <v>1735</v>
      </c>
      <c r="B2207" s="15" t="s">
        <v>1757</v>
      </c>
      <c r="C2207" s="13"/>
      <c r="D2207" s="13"/>
      <c r="E2207" s="11">
        <v>4552045.914509804</v>
      </c>
      <c r="F2207" s="11">
        <v>0</v>
      </c>
      <c r="G2207" s="11">
        <v>0</v>
      </c>
      <c r="H2207" s="11">
        <v>0</v>
      </c>
      <c r="I2207" s="11">
        <v>0</v>
      </c>
      <c r="J2207" s="11">
        <v>0</v>
      </c>
      <c r="K2207" s="11">
        <v>0</v>
      </c>
      <c r="L2207" s="11">
        <v>0</v>
      </c>
      <c r="M2207" s="11">
        <v>1037</v>
      </c>
      <c r="N2207" s="11">
        <v>4552045.914509804</v>
      </c>
      <c r="O2207" s="11">
        <v>0</v>
      </c>
      <c r="P2207" s="11">
        <v>0</v>
      </c>
      <c r="Q2207" s="10">
        <v>0</v>
      </c>
      <c r="R2207" s="14">
        <v>0</v>
      </c>
      <c r="S2207" s="9"/>
      <c r="T2207" s="9"/>
    </row>
    <row r="2208" spans="1:20" ht="31.5">
      <c r="A2208" s="13">
        <f>A2207+1</f>
        <v>1736</v>
      </c>
      <c r="B2208" s="15" t="s">
        <v>2002</v>
      </c>
      <c r="C2208" s="13"/>
      <c r="D2208" s="13"/>
      <c r="E2208" s="11">
        <v>93790.00470588237</v>
      </c>
      <c r="F2208" s="11">
        <v>0</v>
      </c>
      <c r="G2208" s="11">
        <v>0</v>
      </c>
      <c r="H2208" s="11">
        <v>0</v>
      </c>
      <c r="I2208" s="11">
        <v>0</v>
      </c>
      <c r="J2208" s="11">
        <v>0</v>
      </c>
      <c r="K2208" s="11">
        <v>0</v>
      </c>
      <c r="L2208" s="11">
        <v>0</v>
      </c>
      <c r="M2208" s="11">
        <v>11.12</v>
      </c>
      <c r="N2208" s="11">
        <v>93790.00470588237</v>
      </c>
      <c r="O2208" s="11">
        <v>0</v>
      </c>
      <c r="P2208" s="11">
        <v>0</v>
      </c>
      <c r="Q2208" s="10">
        <v>0</v>
      </c>
      <c r="R2208" s="14">
        <v>0</v>
      </c>
      <c r="S2208" s="9"/>
      <c r="T2208" s="9"/>
    </row>
    <row r="2209" spans="1:20" ht="31.5">
      <c r="A2209" s="13">
        <f>A2208+1</f>
        <v>1737</v>
      </c>
      <c r="B2209" s="15" t="s">
        <v>1984</v>
      </c>
      <c r="C2209" s="13"/>
      <c r="D2209" s="13"/>
      <c r="E2209" s="11">
        <v>2897889.416470588</v>
      </c>
      <c r="F2209" s="11">
        <v>0</v>
      </c>
      <c r="G2209" s="11">
        <v>0</v>
      </c>
      <c r="H2209" s="11">
        <v>0</v>
      </c>
      <c r="I2209" s="11">
        <v>0</v>
      </c>
      <c r="J2209" s="11">
        <v>0</v>
      </c>
      <c r="K2209" s="11">
        <v>0</v>
      </c>
      <c r="L2209" s="11">
        <v>0</v>
      </c>
      <c r="M2209" s="11">
        <v>740</v>
      </c>
      <c r="N2209" s="11">
        <v>2897889.416470588</v>
      </c>
      <c r="O2209" s="11">
        <v>0</v>
      </c>
      <c r="P2209" s="11">
        <v>0</v>
      </c>
      <c r="Q2209" s="10">
        <v>0</v>
      </c>
      <c r="R2209" s="14">
        <v>0</v>
      </c>
      <c r="S2209" s="9"/>
      <c r="T2209" s="9"/>
    </row>
    <row r="2210" spans="1:20" ht="15.75" customHeight="1">
      <c r="A2210" s="35" t="s">
        <v>29</v>
      </c>
      <c r="B2210" s="35"/>
      <c r="C2210" s="35"/>
      <c r="D2210" s="35"/>
      <c r="E2210" s="14">
        <f>SUM(E2205:E2209)</f>
        <v>11492242.050980393</v>
      </c>
      <c r="F2210" s="14">
        <f aca="true" t="shared" si="304" ref="F2210:Q2210">SUM(F2205:F2209)</f>
        <v>0</v>
      </c>
      <c r="G2210" s="14">
        <f t="shared" si="304"/>
        <v>0</v>
      </c>
      <c r="H2210" s="14">
        <f t="shared" si="304"/>
        <v>0</v>
      </c>
      <c r="I2210" s="14">
        <f t="shared" si="304"/>
        <v>0</v>
      </c>
      <c r="J2210" s="14">
        <f t="shared" si="304"/>
        <v>0</v>
      </c>
      <c r="K2210" s="14">
        <f t="shared" si="304"/>
        <v>0</v>
      </c>
      <c r="L2210" s="14">
        <f t="shared" si="304"/>
        <v>0</v>
      </c>
      <c r="M2210" s="14">
        <f t="shared" si="304"/>
        <v>2301.72</v>
      </c>
      <c r="N2210" s="14">
        <f t="shared" si="304"/>
        <v>11492242.050980393</v>
      </c>
      <c r="O2210" s="14">
        <f t="shared" si="304"/>
        <v>0</v>
      </c>
      <c r="P2210" s="14">
        <f t="shared" si="304"/>
        <v>0</v>
      </c>
      <c r="Q2210" s="14">
        <f t="shared" si="304"/>
        <v>0</v>
      </c>
      <c r="R2210" s="14">
        <f>SUM(R2205:R2209)</f>
        <v>0</v>
      </c>
      <c r="S2210" s="9"/>
      <c r="T2210" s="9"/>
    </row>
    <row r="2211" spans="1:20" ht="15.75">
      <c r="A2211" s="44" t="s">
        <v>107</v>
      </c>
      <c r="B2211" s="44"/>
      <c r="C2211" s="44"/>
      <c r="D2211" s="44"/>
      <c r="E2211" s="44"/>
      <c r="F2211" s="44"/>
      <c r="G2211" s="44"/>
      <c r="H2211" s="44"/>
      <c r="I2211" s="44"/>
      <c r="J2211" s="44"/>
      <c r="K2211" s="44"/>
      <c r="L2211" s="44"/>
      <c r="M2211" s="44"/>
      <c r="N2211" s="44"/>
      <c r="O2211" s="44"/>
      <c r="P2211" s="44"/>
      <c r="Q2211" s="44"/>
      <c r="R2211" s="45"/>
      <c r="S2211" s="9"/>
      <c r="T2211" s="9"/>
    </row>
    <row r="2212" spans="1:20" ht="31.5">
      <c r="A2212" s="13">
        <f>A2209+1</f>
        <v>1738</v>
      </c>
      <c r="B2212" s="15" t="s">
        <v>2003</v>
      </c>
      <c r="C2212" s="13"/>
      <c r="D2212" s="13"/>
      <c r="E2212" s="11">
        <v>2683410.058823529</v>
      </c>
      <c r="F2212" s="11">
        <v>0</v>
      </c>
      <c r="G2212" s="11">
        <v>0</v>
      </c>
      <c r="H2212" s="11">
        <v>0</v>
      </c>
      <c r="I2212" s="11">
        <v>686</v>
      </c>
      <c r="J2212" s="11">
        <v>2683410.058823529</v>
      </c>
      <c r="K2212" s="11">
        <v>0</v>
      </c>
      <c r="L2212" s="11">
        <v>0</v>
      </c>
      <c r="M2212" s="11">
        <v>0</v>
      </c>
      <c r="N2212" s="11">
        <v>0</v>
      </c>
      <c r="O2212" s="11">
        <v>0</v>
      </c>
      <c r="P2212" s="11">
        <v>0</v>
      </c>
      <c r="Q2212" s="10">
        <v>0</v>
      </c>
      <c r="R2212" s="14">
        <v>0</v>
      </c>
      <c r="S2212" s="9"/>
      <c r="T2212" s="9"/>
    </row>
    <row r="2213" spans="1:20" ht="31.5">
      <c r="A2213" s="13">
        <f>A2212+1</f>
        <v>1739</v>
      </c>
      <c r="B2213" s="15" t="s">
        <v>2004</v>
      </c>
      <c r="C2213" s="13"/>
      <c r="D2213" s="13"/>
      <c r="E2213" s="11">
        <v>2034826.4862745097</v>
      </c>
      <c r="F2213" s="11">
        <v>2034826.4862745097</v>
      </c>
      <c r="G2213" s="11">
        <v>0</v>
      </c>
      <c r="H2213" s="11">
        <v>0</v>
      </c>
      <c r="I2213" s="11">
        <v>0</v>
      </c>
      <c r="J2213" s="11">
        <v>0</v>
      </c>
      <c r="K2213" s="11">
        <v>0</v>
      </c>
      <c r="L2213" s="11">
        <v>0</v>
      </c>
      <c r="M2213" s="11">
        <v>0</v>
      </c>
      <c r="N2213" s="11">
        <v>0</v>
      </c>
      <c r="O2213" s="11">
        <v>0</v>
      </c>
      <c r="P2213" s="11">
        <v>0</v>
      </c>
      <c r="Q2213" s="10">
        <v>0</v>
      </c>
      <c r="R2213" s="14">
        <v>0</v>
      </c>
      <c r="S2213" s="9"/>
      <c r="T2213" s="9"/>
    </row>
    <row r="2214" spans="1:20" ht="31.5">
      <c r="A2214" s="13">
        <f>A2213+1</f>
        <v>1740</v>
      </c>
      <c r="B2214" s="15" t="s">
        <v>2005</v>
      </c>
      <c r="C2214" s="13"/>
      <c r="D2214" s="13"/>
      <c r="E2214" s="11">
        <v>2474276.1725490196</v>
      </c>
      <c r="F2214" s="11">
        <v>2474276.1725490196</v>
      </c>
      <c r="G2214" s="11">
        <v>0</v>
      </c>
      <c r="H2214" s="11">
        <v>0</v>
      </c>
      <c r="I2214" s="11">
        <v>0</v>
      </c>
      <c r="J2214" s="11">
        <v>0</v>
      </c>
      <c r="K2214" s="11">
        <v>0</v>
      </c>
      <c r="L2214" s="11">
        <v>0</v>
      </c>
      <c r="M2214" s="11">
        <v>0</v>
      </c>
      <c r="N2214" s="11">
        <v>0</v>
      </c>
      <c r="O2214" s="11">
        <v>0</v>
      </c>
      <c r="P2214" s="11">
        <v>0</v>
      </c>
      <c r="Q2214" s="10">
        <v>0</v>
      </c>
      <c r="R2214" s="14">
        <v>0</v>
      </c>
      <c r="S2214" s="9"/>
      <c r="T2214" s="9"/>
    </row>
    <row r="2215" spans="1:20" ht="31.5">
      <c r="A2215" s="13">
        <f>A2214+1</f>
        <v>1741</v>
      </c>
      <c r="B2215" s="15" t="s">
        <v>2006</v>
      </c>
      <c r="C2215" s="13"/>
      <c r="D2215" s="13"/>
      <c r="E2215" s="11">
        <v>2474276.1725490196</v>
      </c>
      <c r="F2215" s="11">
        <v>2474276.1725490196</v>
      </c>
      <c r="G2215" s="11">
        <v>0</v>
      </c>
      <c r="H2215" s="11">
        <v>0</v>
      </c>
      <c r="I2215" s="11">
        <v>0</v>
      </c>
      <c r="J2215" s="11">
        <v>0</v>
      </c>
      <c r="K2215" s="11">
        <v>0</v>
      </c>
      <c r="L2215" s="11">
        <v>0</v>
      </c>
      <c r="M2215" s="11">
        <v>0</v>
      </c>
      <c r="N2215" s="11">
        <v>0</v>
      </c>
      <c r="O2215" s="11">
        <v>0</v>
      </c>
      <c r="P2215" s="11">
        <v>0</v>
      </c>
      <c r="Q2215" s="10">
        <v>0</v>
      </c>
      <c r="R2215" s="14">
        <v>0</v>
      </c>
      <c r="S2215" s="9"/>
      <c r="T2215" s="9"/>
    </row>
    <row r="2216" spans="1:20" ht="31.5">
      <c r="A2216" s="13">
        <f>A2215+1</f>
        <v>1742</v>
      </c>
      <c r="B2216" s="15" t="s">
        <v>2007</v>
      </c>
      <c r="C2216" s="13"/>
      <c r="D2216" s="13"/>
      <c r="E2216" s="11">
        <v>1485636.1882352938</v>
      </c>
      <c r="F2216" s="11">
        <v>1485636.1882352938</v>
      </c>
      <c r="G2216" s="11">
        <v>0</v>
      </c>
      <c r="H2216" s="11">
        <v>0</v>
      </c>
      <c r="I2216" s="11">
        <v>0</v>
      </c>
      <c r="J2216" s="11">
        <v>0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0</v>
      </c>
      <c r="Q2216" s="10">
        <v>0</v>
      </c>
      <c r="R2216" s="14">
        <v>0</v>
      </c>
      <c r="S2216" s="9"/>
      <c r="T2216" s="9"/>
    </row>
    <row r="2217" spans="1:20" ht="31.5">
      <c r="A2217" s="13">
        <f>A2216+1</f>
        <v>1743</v>
      </c>
      <c r="B2217" s="15" t="s">
        <v>2008</v>
      </c>
      <c r="C2217" s="13"/>
      <c r="D2217" s="13"/>
      <c r="E2217" s="11">
        <v>1485636.1882352938</v>
      </c>
      <c r="F2217" s="11">
        <v>1485636.1882352938</v>
      </c>
      <c r="G2217" s="11">
        <v>0</v>
      </c>
      <c r="H2217" s="11">
        <v>0</v>
      </c>
      <c r="I2217" s="11">
        <v>0</v>
      </c>
      <c r="J2217" s="11">
        <v>0</v>
      </c>
      <c r="K2217" s="11">
        <v>0</v>
      </c>
      <c r="L2217" s="11">
        <v>0</v>
      </c>
      <c r="M2217" s="11">
        <v>0</v>
      </c>
      <c r="N2217" s="11">
        <v>0</v>
      </c>
      <c r="O2217" s="11">
        <v>0</v>
      </c>
      <c r="P2217" s="11">
        <v>0</v>
      </c>
      <c r="Q2217" s="10">
        <v>0</v>
      </c>
      <c r="R2217" s="14">
        <v>0</v>
      </c>
      <c r="S2217" s="9"/>
      <c r="T2217" s="9"/>
    </row>
    <row r="2218" spans="1:20" ht="15.75" customHeight="1">
      <c r="A2218" s="35" t="s">
        <v>29</v>
      </c>
      <c r="B2218" s="35"/>
      <c r="C2218" s="35"/>
      <c r="D2218" s="35"/>
      <c r="E2218" s="14">
        <f>SUM(E2212:E2217)</f>
        <v>12638061.266666666</v>
      </c>
      <c r="F2218" s="14">
        <f aca="true" t="shared" si="305" ref="F2218:R2218">SUM(F2212:F2217)</f>
        <v>9954651.207843136</v>
      </c>
      <c r="G2218" s="14">
        <f t="shared" si="305"/>
        <v>0</v>
      </c>
      <c r="H2218" s="14">
        <f t="shared" si="305"/>
        <v>0</v>
      </c>
      <c r="I2218" s="14">
        <f t="shared" si="305"/>
        <v>686</v>
      </c>
      <c r="J2218" s="14">
        <f t="shared" si="305"/>
        <v>2683410.058823529</v>
      </c>
      <c r="K2218" s="14">
        <f t="shared" si="305"/>
        <v>0</v>
      </c>
      <c r="L2218" s="14">
        <f t="shared" si="305"/>
        <v>0</v>
      </c>
      <c r="M2218" s="14">
        <f t="shared" si="305"/>
        <v>0</v>
      </c>
      <c r="N2218" s="14">
        <f t="shared" si="305"/>
        <v>0</v>
      </c>
      <c r="O2218" s="14">
        <f t="shared" si="305"/>
        <v>0</v>
      </c>
      <c r="P2218" s="14">
        <f t="shared" si="305"/>
        <v>0</v>
      </c>
      <c r="Q2218" s="14">
        <f t="shared" si="305"/>
        <v>0</v>
      </c>
      <c r="R2218" s="14">
        <f t="shared" si="305"/>
        <v>0</v>
      </c>
      <c r="S2218" s="9"/>
      <c r="T2218" s="9"/>
    </row>
    <row r="2219" spans="1:20" ht="15.75">
      <c r="A2219" s="44" t="s">
        <v>109</v>
      </c>
      <c r="B2219" s="44"/>
      <c r="C2219" s="44"/>
      <c r="D2219" s="44"/>
      <c r="E2219" s="44"/>
      <c r="F2219" s="44"/>
      <c r="G2219" s="44"/>
      <c r="H2219" s="44"/>
      <c r="I2219" s="44"/>
      <c r="J2219" s="44"/>
      <c r="K2219" s="44"/>
      <c r="L2219" s="44"/>
      <c r="M2219" s="44"/>
      <c r="N2219" s="44"/>
      <c r="O2219" s="44"/>
      <c r="P2219" s="44"/>
      <c r="Q2219" s="44"/>
      <c r="R2219" s="14"/>
      <c r="S2219" s="9"/>
      <c r="T2219" s="9"/>
    </row>
    <row r="2220" spans="1:20" ht="31.5">
      <c r="A2220" s="13">
        <f>A2217+1</f>
        <v>1744</v>
      </c>
      <c r="B2220" s="15" t="s">
        <v>2009</v>
      </c>
      <c r="C2220" s="13"/>
      <c r="D2220" s="13"/>
      <c r="E2220" s="11">
        <v>1972545.122445098</v>
      </c>
      <c r="F2220" s="11">
        <v>0</v>
      </c>
      <c r="G2220" s="11">
        <v>0</v>
      </c>
      <c r="H2220" s="11">
        <v>0</v>
      </c>
      <c r="I2220" s="11">
        <v>520</v>
      </c>
      <c r="J2220" s="11">
        <v>1813596.8627450978</v>
      </c>
      <c r="K2220" s="11">
        <v>0</v>
      </c>
      <c r="L2220" s="11">
        <v>0</v>
      </c>
      <c r="M2220" s="11">
        <v>0</v>
      </c>
      <c r="N2220" s="11">
        <v>0</v>
      </c>
      <c r="O2220" s="11">
        <v>74.93</v>
      </c>
      <c r="P2220" s="11">
        <v>158948.25970000002</v>
      </c>
      <c r="Q2220" s="10">
        <v>0</v>
      </c>
      <c r="R2220" s="14">
        <v>0</v>
      </c>
      <c r="S2220" s="18"/>
      <c r="T2220" s="9"/>
    </row>
    <row r="2221" spans="1:20" ht="31.5">
      <c r="A2221" s="13">
        <f>A2220+1</f>
        <v>1745</v>
      </c>
      <c r="B2221" s="15" t="s">
        <v>2010</v>
      </c>
      <c r="C2221" s="13"/>
      <c r="D2221" s="13"/>
      <c r="E2221" s="11">
        <v>1970869.303345098</v>
      </c>
      <c r="F2221" s="11">
        <v>0</v>
      </c>
      <c r="G2221" s="11">
        <v>0</v>
      </c>
      <c r="H2221" s="11">
        <v>0</v>
      </c>
      <c r="I2221" s="11">
        <v>520</v>
      </c>
      <c r="J2221" s="11">
        <v>1813596.8627450978</v>
      </c>
      <c r="K2221" s="11">
        <v>0</v>
      </c>
      <c r="L2221" s="11">
        <v>0</v>
      </c>
      <c r="M2221" s="11">
        <v>0</v>
      </c>
      <c r="N2221" s="11">
        <v>0</v>
      </c>
      <c r="O2221" s="11">
        <v>74.14</v>
      </c>
      <c r="P2221" s="11">
        <v>157272.4406</v>
      </c>
      <c r="Q2221" s="10">
        <v>0</v>
      </c>
      <c r="R2221" s="14">
        <v>0</v>
      </c>
      <c r="S2221" s="18"/>
      <c r="T2221" s="9"/>
    </row>
    <row r="2222" spans="1:20" ht="15.75" customHeight="1">
      <c r="A2222" s="35" t="s">
        <v>29</v>
      </c>
      <c r="B2222" s="35"/>
      <c r="C2222" s="35"/>
      <c r="D2222" s="35"/>
      <c r="E2222" s="14">
        <f aca="true" t="shared" si="306" ref="E2222:R2222">SUM(E2220:E2221)</f>
        <v>3943414.425790196</v>
      </c>
      <c r="F2222" s="14">
        <f t="shared" si="306"/>
        <v>0</v>
      </c>
      <c r="G2222" s="14">
        <f t="shared" si="306"/>
        <v>0</v>
      </c>
      <c r="H2222" s="14">
        <f t="shared" si="306"/>
        <v>0</v>
      </c>
      <c r="I2222" s="14">
        <f t="shared" si="306"/>
        <v>1040</v>
      </c>
      <c r="J2222" s="14">
        <f t="shared" si="306"/>
        <v>3627193.7254901957</v>
      </c>
      <c r="K2222" s="14">
        <f t="shared" si="306"/>
        <v>0</v>
      </c>
      <c r="L2222" s="14">
        <f t="shared" si="306"/>
        <v>0</v>
      </c>
      <c r="M2222" s="14">
        <f t="shared" si="306"/>
        <v>0</v>
      </c>
      <c r="N2222" s="14">
        <f t="shared" si="306"/>
        <v>0</v>
      </c>
      <c r="O2222" s="14">
        <f t="shared" si="306"/>
        <v>149.07</v>
      </c>
      <c r="P2222" s="14">
        <f t="shared" si="306"/>
        <v>316220.7003</v>
      </c>
      <c r="Q2222" s="14">
        <f t="shared" si="306"/>
        <v>0</v>
      </c>
      <c r="R2222" s="14">
        <f t="shared" si="306"/>
        <v>0</v>
      </c>
      <c r="S2222" s="9"/>
      <c r="T2222" s="9"/>
    </row>
    <row r="2223" spans="1:20" ht="15.75">
      <c r="A2223" s="44" t="s">
        <v>108</v>
      </c>
      <c r="B2223" s="44"/>
      <c r="C2223" s="44"/>
      <c r="D2223" s="44"/>
      <c r="E2223" s="44"/>
      <c r="F2223" s="44"/>
      <c r="G2223" s="44"/>
      <c r="H2223" s="44"/>
      <c r="I2223" s="44"/>
      <c r="J2223" s="44"/>
      <c r="K2223" s="44"/>
      <c r="L2223" s="44"/>
      <c r="M2223" s="44"/>
      <c r="N2223" s="44"/>
      <c r="O2223" s="44"/>
      <c r="P2223" s="44"/>
      <c r="Q2223" s="44"/>
      <c r="R2223" s="45"/>
      <c r="S2223" s="9"/>
      <c r="T2223" s="9"/>
    </row>
    <row r="2224" spans="1:20" ht="15.75">
      <c r="A2224" s="13">
        <f>A2221+1</f>
        <v>1746</v>
      </c>
      <c r="B2224" s="15" t="s">
        <v>2011</v>
      </c>
      <c r="C2224" s="13"/>
      <c r="D2224" s="13"/>
      <c r="E2224" s="11">
        <v>5625029.143137254</v>
      </c>
      <c r="F2224" s="11">
        <v>0</v>
      </c>
      <c r="G2224" s="11">
        <v>0</v>
      </c>
      <c r="H2224" s="11">
        <v>0</v>
      </c>
      <c r="I2224" s="11">
        <v>0</v>
      </c>
      <c r="J2224" s="11">
        <v>0</v>
      </c>
      <c r="K2224" s="11">
        <v>0</v>
      </c>
      <c r="L2224" s="11">
        <v>0</v>
      </c>
      <c r="M2224" s="11">
        <v>1316.9499999999998</v>
      </c>
      <c r="N2224" s="11">
        <v>5625029.143137254</v>
      </c>
      <c r="O2224" s="11">
        <v>0</v>
      </c>
      <c r="P2224" s="11">
        <v>0</v>
      </c>
      <c r="Q2224" s="10">
        <v>0</v>
      </c>
      <c r="R2224" s="14">
        <v>0</v>
      </c>
      <c r="S2224" s="9"/>
      <c r="T2224" s="9"/>
    </row>
    <row r="2225" spans="1:20" ht="47.25">
      <c r="A2225" s="13">
        <f aca="true" t="shared" si="307" ref="A2225:A2231">A2224+1</f>
        <v>1747</v>
      </c>
      <c r="B2225" s="81" t="s">
        <v>2362</v>
      </c>
      <c r="C2225" s="76">
        <v>2015</v>
      </c>
      <c r="D2225" s="76" t="s">
        <v>2241</v>
      </c>
      <c r="E2225" s="77">
        <f>F2225+N2225</f>
        <v>2572673.337</v>
      </c>
      <c r="F2225" s="78">
        <v>550432.897</v>
      </c>
      <c r="G2225" s="78">
        <v>0</v>
      </c>
      <c r="H2225" s="78">
        <v>0</v>
      </c>
      <c r="I2225" s="78"/>
      <c r="J2225" s="78"/>
      <c r="K2225" s="78">
        <v>0</v>
      </c>
      <c r="L2225" s="78"/>
      <c r="M2225" s="77">
        <v>462</v>
      </c>
      <c r="N2225" s="77">
        <v>2022240.4399999997</v>
      </c>
      <c r="O2225" s="78">
        <v>0</v>
      </c>
      <c r="P2225" s="78" t="s">
        <v>2222</v>
      </c>
      <c r="Q2225" s="78">
        <v>0</v>
      </c>
      <c r="R2225" s="78">
        <v>0</v>
      </c>
      <c r="S2225" s="9"/>
      <c r="T2225" s="9"/>
    </row>
    <row r="2226" spans="1:20" ht="47.25">
      <c r="A2226" s="13">
        <f t="shared" si="307"/>
        <v>1748</v>
      </c>
      <c r="B2226" s="75" t="s">
        <v>2363</v>
      </c>
      <c r="C2226" s="76">
        <v>2015</v>
      </c>
      <c r="D2226" s="76" t="s">
        <v>2241</v>
      </c>
      <c r="E2226" s="77">
        <v>3216928.476</v>
      </c>
      <c r="F2226" s="78">
        <v>550432.897</v>
      </c>
      <c r="G2226" s="78">
        <v>0</v>
      </c>
      <c r="H2226" s="78">
        <v>0</v>
      </c>
      <c r="I2226" s="78">
        <v>289.7</v>
      </c>
      <c r="J2226" s="78">
        <v>644255.139</v>
      </c>
      <c r="K2226" s="78">
        <v>0</v>
      </c>
      <c r="L2226" s="78"/>
      <c r="M2226" s="77">
        <v>462</v>
      </c>
      <c r="N2226" s="77">
        <v>2022240.4399999997</v>
      </c>
      <c r="O2226" s="78">
        <v>0</v>
      </c>
      <c r="P2226" s="78" t="s">
        <v>2222</v>
      </c>
      <c r="Q2226" s="78">
        <v>0</v>
      </c>
      <c r="R2226" s="78">
        <v>0</v>
      </c>
      <c r="S2226" s="9"/>
      <c r="T2226" s="9"/>
    </row>
    <row r="2227" spans="1:20" ht="47.25">
      <c r="A2227" s="13">
        <f t="shared" si="307"/>
        <v>1749</v>
      </c>
      <c r="B2227" s="75" t="s">
        <v>2364</v>
      </c>
      <c r="C2227" s="76">
        <v>2015</v>
      </c>
      <c r="D2227" s="76" t="s">
        <v>2241</v>
      </c>
      <c r="E2227" s="77">
        <v>3214866.5359999994</v>
      </c>
      <c r="F2227" s="78">
        <v>549482.892</v>
      </c>
      <c r="G2227" s="78">
        <v>0</v>
      </c>
      <c r="H2227" s="78">
        <v>0</v>
      </c>
      <c r="I2227" s="78">
        <v>289.2</v>
      </c>
      <c r="J2227" s="78">
        <v>643143.2039999999</v>
      </c>
      <c r="K2227" s="78">
        <v>0</v>
      </c>
      <c r="L2227" s="78"/>
      <c r="M2227" s="77">
        <v>462</v>
      </c>
      <c r="N2227" s="77">
        <v>2022240.4399999997</v>
      </c>
      <c r="O2227" s="78">
        <v>0</v>
      </c>
      <c r="P2227" s="78" t="s">
        <v>2222</v>
      </c>
      <c r="Q2227" s="78">
        <v>0</v>
      </c>
      <c r="R2227" s="78">
        <v>0</v>
      </c>
      <c r="S2227" s="9"/>
      <c r="T2227" s="9"/>
    </row>
    <row r="2228" spans="1:20" ht="47.25">
      <c r="A2228" s="13">
        <f t="shared" si="307"/>
        <v>1750</v>
      </c>
      <c r="B2228" s="75" t="s">
        <v>2365</v>
      </c>
      <c r="C2228" s="76">
        <v>2010</v>
      </c>
      <c r="D2228" s="76" t="s">
        <v>2241</v>
      </c>
      <c r="E2228" s="77">
        <v>4216818.84</v>
      </c>
      <c r="F2228" s="78">
        <v>952437.1</v>
      </c>
      <c r="G2228" s="78">
        <v>0</v>
      </c>
      <c r="H2228" s="78">
        <v>0</v>
      </c>
      <c r="I2228" s="78">
        <v>430</v>
      </c>
      <c r="J2228" s="78">
        <v>956264.1</v>
      </c>
      <c r="K2228" s="78">
        <v>0</v>
      </c>
      <c r="L2228" s="78"/>
      <c r="M2228" s="77">
        <v>505</v>
      </c>
      <c r="N2228" s="77">
        <v>2308117.64</v>
      </c>
      <c r="O2228" s="78">
        <v>0</v>
      </c>
      <c r="P2228" s="78" t="s">
        <v>2222</v>
      </c>
      <c r="Q2228" s="78">
        <v>0</v>
      </c>
      <c r="R2228" s="78">
        <v>0</v>
      </c>
      <c r="S2228" s="9"/>
      <c r="T2228" s="9"/>
    </row>
    <row r="2229" spans="1:20" ht="47.25">
      <c r="A2229" s="13">
        <f t="shared" si="307"/>
        <v>1751</v>
      </c>
      <c r="B2229" s="75" t="s">
        <v>2366</v>
      </c>
      <c r="C2229" s="76">
        <v>2010</v>
      </c>
      <c r="D2229" s="76" t="s">
        <v>2241</v>
      </c>
      <c r="E2229" s="77">
        <v>4216818.84</v>
      </c>
      <c r="F2229" s="78">
        <v>952437.1</v>
      </c>
      <c r="G2229" s="78">
        <v>0</v>
      </c>
      <c r="H2229" s="78">
        <v>0</v>
      </c>
      <c r="I2229" s="78">
        <v>430</v>
      </c>
      <c r="J2229" s="78">
        <v>956264.1</v>
      </c>
      <c r="K2229" s="78">
        <v>0</v>
      </c>
      <c r="L2229" s="78"/>
      <c r="M2229" s="77">
        <v>505</v>
      </c>
      <c r="N2229" s="77">
        <v>2308117.64</v>
      </c>
      <c r="O2229" s="78">
        <v>0</v>
      </c>
      <c r="P2229" s="78" t="s">
        <v>2222</v>
      </c>
      <c r="Q2229" s="78">
        <v>0</v>
      </c>
      <c r="R2229" s="78">
        <v>0</v>
      </c>
      <c r="S2229" s="9"/>
      <c r="T2229" s="9"/>
    </row>
    <row r="2230" spans="1:20" ht="15.75">
      <c r="A2230" s="13">
        <f t="shared" si="307"/>
        <v>1752</v>
      </c>
      <c r="B2230" s="15" t="s">
        <v>2012</v>
      </c>
      <c r="C2230" s="13"/>
      <c r="D2230" s="13"/>
      <c r="E2230" s="11">
        <v>9225910.588235294</v>
      </c>
      <c r="F2230" s="11">
        <v>0</v>
      </c>
      <c r="G2230" s="11">
        <v>0</v>
      </c>
      <c r="H2230" s="11">
        <v>0</v>
      </c>
      <c r="I2230" s="11">
        <v>0</v>
      </c>
      <c r="J2230" s="11">
        <v>0</v>
      </c>
      <c r="K2230" s="11">
        <v>0</v>
      </c>
      <c r="L2230" s="11">
        <v>0</v>
      </c>
      <c r="M2230" s="11">
        <v>2160</v>
      </c>
      <c r="N2230" s="11">
        <v>9225910.588235294</v>
      </c>
      <c r="O2230" s="11">
        <v>0</v>
      </c>
      <c r="P2230" s="11">
        <v>0</v>
      </c>
      <c r="Q2230" s="10">
        <v>0</v>
      </c>
      <c r="R2230" s="14">
        <v>0</v>
      </c>
      <c r="S2230" s="9"/>
      <c r="T2230" s="9"/>
    </row>
    <row r="2231" spans="1:20" ht="31.5">
      <c r="A2231" s="13">
        <f t="shared" si="307"/>
        <v>1753</v>
      </c>
      <c r="B2231" s="15" t="s">
        <v>1758</v>
      </c>
      <c r="C2231" s="13"/>
      <c r="D2231" s="13"/>
      <c r="E2231" s="11">
        <v>8216314.067058822</v>
      </c>
      <c r="F2231" s="11">
        <v>0</v>
      </c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v>1923.6299999999999</v>
      </c>
      <c r="N2231" s="11">
        <v>8216314.067058822</v>
      </c>
      <c r="O2231" s="11">
        <v>0</v>
      </c>
      <c r="P2231" s="11">
        <v>0</v>
      </c>
      <c r="Q2231" s="10">
        <v>0</v>
      </c>
      <c r="R2231" s="14">
        <v>0</v>
      </c>
      <c r="S2231" s="9"/>
      <c r="T2231" s="9"/>
    </row>
    <row r="2232" spans="1:20" ht="15.75" customHeight="1">
      <c r="A2232" s="35" t="s">
        <v>29</v>
      </c>
      <c r="B2232" s="35"/>
      <c r="C2232" s="35"/>
      <c r="D2232" s="35"/>
      <c r="E2232" s="14">
        <f aca="true" t="shared" si="308" ref="E2232:R2232">SUM(E2224:E2231)</f>
        <v>40505359.82743137</v>
      </c>
      <c r="F2232" s="14">
        <f t="shared" si="308"/>
        <v>3555222.886</v>
      </c>
      <c r="G2232" s="14">
        <f t="shared" si="308"/>
        <v>0</v>
      </c>
      <c r="H2232" s="14">
        <f t="shared" si="308"/>
        <v>0</v>
      </c>
      <c r="I2232" s="14">
        <f t="shared" si="308"/>
        <v>1438.9</v>
      </c>
      <c r="J2232" s="14">
        <f t="shared" si="308"/>
        <v>3199926.543</v>
      </c>
      <c r="K2232" s="14">
        <f t="shared" si="308"/>
        <v>0</v>
      </c>
      <c r="L2232" s="14">
        <f t="shared" si="308"/>
        <v>0</v>
      </c>
      <c r="M2232" s="14">
        <f t="shared" si="308"/>
        <v>7796.58</v>
      </c>
      <c r="N2232" s="14">
        <f t="shared" si="308"/>
        <v>33750210.39843137</v>
      </c>
      <c r="O2232" s="14">
        <f t="shared" si="308"/>
        <v>0</v>
      </c>
      <c r="P2232" s="14">
        <f t="shared" si="308"/>
        <v>0</v>
      </c>
      <c r="Q2232" s="14">
        <f t="shared" si="308"/>
        <v>0</v>
      </c>
      <c r="R2232" s="14">
        <f t="shared" si="308"/>
        <v>0</v>
      </c>
      <c r="S2232" s="9"/>
      <c r="T2232" s="9"/>
    </row>
    <row r="2233" spans="1:20" ht="15.75">
      <c r="A2233" s="44" t="s">
        <v>110</v>
      </c>
      <c r="B2233" s="44"/>
      <c r="C2233" s="44"/>
      <c r="D2233" s="44"/>
      <c r="E2233" s="44"/>
      <c r="F2233" s="44"/>
      <c r="G2233" s="44"/>
      <c r="H2233" s="44"/>
      <c r="I2233" s="44"/>
      <c r="J2233" s="44"/>
      <c r="K2233" s="44"/>
      <c r="L2233" s="44"/>
      <c r="M2233" s="44"/>
      <c r="N2233" s="44"/>
      <c r="O2233" s="44"/>
      <c r="P2233" s="44"/>
      <c r="Q2233" s="44"/>
      <c r="R2233" s="45"/>
      <c r="S2233" s="9"/>
      <c r="T2233" s="9"/>
    </row>
    <row r="2234" spans="1:20" ht="31.5">
      <c r="A2234" s="13">
        <f>A2231+1</f>
        <v>1754</v>
      </c>
      <c r="B2234" s="15" t="s">
        <v>2013</v>
      </c>
      <c r="C2234" s="13"/>
      <c r="D2234" s="13"/>
      <c r="E2234" s="11">
        <v>3716092.647058823</v>
      </c>
      <c r="F2234" s="11">
        <v>0</v>
      </c>
      <c r="G2234" s="11">
        <v>0</v>
      </c>
      <c r="H2234" s="11">
        <v>0</v>
      </c>
      <c r="I2234" s="11">
        <v>950</v>
      </c>
      <c r="J2234" s="11">
        <v>3716092.647058823</v>
      </c>
      <c r="K2234" s="11">
        <v>0</v>
      </c>
      <c r="L2234" s="11">
        <v>0</v>
      </c>
      <c r="M2234" s="11">
        <v>0</v>
      </c>
      <c r="N2234" s="11">
        <v>0</v>
      </c>
      <c r="O2234" s="11">
        <v>0</v>
      </c>
      <c r="P2234" s="11">
        <v>0</v>
      </c>
      <c r="Q2234" s="10">
        <v>0</v>
      </c>
      <c r="R2234" s="14">
        <v>0</v>
      </c>
      <c r="S2234" s="9"/>
      <c r="T2234" s="9"/>
    </row>
    <row r="2235" spans="1:20" ht="15.75" customHeight="1">
      <c r="A2235" s="35" t="s">
        <v>29</v>
      </c>
      <c r="B2235" s="35"/>
      <c r="C2235" s="35"/>
      <c r="D2235" s="35"/>
      <c r="E2235" s="14">
        <f>SUM(E2234)</f>
        <v>3716092.647058823</v>
      </c>
      <c r="F2235" s="14">
        <f aca="true" t="shared" si="309" ref="F2235:R2235">SUM(F2234)</f>
        <v>0</v>
      </c>
      <c r="G2235" s="14">
        <f t="shared" si="309"/>
        <v>0</v>
      </c>
      <c r="H2235" s="14">
        <f t="shared" si="309"/>
        <v>0</v>
      </c>
      <c r="I2235" s="14">
        <f t="shared" si="309"/>
        <v>950</v>
      </c>
      <c r="J2235" s="14">
        <f t="shared" si="309"/>
        <v>3716092.647058823</v>
      </c>
      <c r="K2235" s="14">
        <f t="shared" si="309"/>
        <v>0</v>
      </c>
      <c r="L2235" s="14">
        <f t="shared" si="309"/>
        <v>0</v>
      </c>
      <c r="M2235" s="14">
        <f t="shared" si="309"/>
        <v>0</v>
      </c>
      <c r="N2235" s="14">
        <f t="shared" si="309"/>
        <v>0</v>
      </c>
      <c r="O2235" s="14">
        <f t="shared" si="309"/>
        <v>0</v>
      </c>
      <c r="P2235" s="14">
        <f t="shared" si="309"/>
        <v>0</v>
      </c>
      <c r="Q2235" s="14">
        <f t="shared" si="309"/>
        <v>0</v>
      </c>
      <c r="R2235" s="14">
        <f t="shared" si="309"/>
        <v>0</v>
      </c>
      <c r="S2235" s="9"/>
      <c r="T2235" s="9"/>
    </row>
    <row r="2236" spans="1:20" ht="15.75">
      <c r="A2236" s="44" t="s">
        <v>111</v>
      </c>
      <c r="B2236" s="44"/>
      <c r="C2236" s="44"/>
      <c r="D2236" s="44"/>
      <c r="E2236" s="44"/>
      <c r="F2236" s="44"/>
      <c r="G2236" s="44"/>
      <c r="H2236" s="44"/>
      <c r="I2236" s="44"/>
      <c r="J2236" s="44"/>
      <c r="K2236" s="44"/>
      <c r="L2236" s="44"/>
      <c r="M2236" s="44"/>
      <c r="N2236" s="44"/>
      <c r="O2236" s="44"/>
      <c r="P2236" s="44"/>
      <c r="Q2236" s="44"/>
      <c r="R2236" s="45"/>
      <c r="S2236" s="9"/>
      <c r="T2236" s="9"/>
    </row>
    <row r="2237" spans="1:20" ht="15.75">
      <c r="A2237" s="13">
        <f>A2234+1</f>
        <v>1755</v>
      </c>
      <c r="B2237" s="15" t="s">
        <v>2014</v>
      </c>
      <c r="C2237" s="13"/>
      <c r="D2237" s="13"/>
      <c r="E2237" s="11">
        <v>2001034.9803921569</v>
      </c>
      <c r="F2237" s="11">
        <v>2001034.9803921569</v>
      </c>
      <c r="G2237" s="11">
        <v>0</v>
      </c>
      <c r="H2237" s="11">
        <v>0</v>
      </c>
      <c r="I2237" s="11">
        <v>0</v>
      </c>
      <c r="J2237" s="11">
        <v>0</v>
      </c>
      <c r="K2237" s="11">
        <v>0</v>
      </c>
      <c r="L2237" s="11">
        <v>0</v>
      </c>
      <c r="M2237" s="11">
        <v>0</v>
      </c>
      <c r="N2237" s="11">
        <v>0</v>
      </c>
      <c r="O2237" s="11">
        <v>0</v>
      </c>
      <c r="P2237" s="11">
        <v>0</v>
      </c>
      <c r="Q2237" s="10">
        <v>0</v>
      </c>
      <c r="R2237" s="14">
        <v>0</v>
      </c>
      <c r="S2237" s="9"/>
      <c r="T2237" s="9"/>
    </row>
    <row r="2238" spans="1:20" ht="15.75" customHeight="1">
      <c r="A2238" s="35" t="s">
        <v>29</v>
      </c>
      <c r="B2238" s="35"/>
      <c r="C2238" s="35"/>
      <c r="D2238" s="35"/>
      <c r="E2238" s="14">
        <f>SUM(E2237)</f>
        <v>2001034.9803921569</v>
      </c>
      <c r="F2238" s="14">
        <f aca="true" t="shared" si="310" ref="F2238:R2238">SUM(F2237)</f>
        <v>2001034.9803921569</v>
      </c>
      <c r="G2238" s="14">
        <f t="shared" si="310"/>
        <v>0</v>
      </c>
      <c r="H2238" s="14">
        <f t="shared" si="310"/>
        <v>0</v>
      </c>
      <c r="I2238" s="14">
        <f t="shared" si="310"/>
        <v>0</v>
      </c>
      <c r="J2238" s="14">
        <f t="shared" si="310"/>
        <v>0</v>
      </c>
      <c r="K2238" s="14">
        <f t="shared" si="310"/>
        <v>0</v>
      </c>
      <c r="L2238" s="14">
        <f t="shared" si="310"/>
        <v>0</v>
      </c>
      <c r="M2238" s="14">
        <f t="shared" si="310"/>
        <v>0</v>
      </c>
      <c r="N2238" s="14">
        <f t="shared" si="310"/>
        <v>0</v>
      </c>
      <c r="O2238" s="14">
        <f t="shared" si="310"/>
        <v>0</v>
      </c>
      <c r="P2238" s="14">
        <f t="shared" si="310"/>
        <v>0</v>
      </c>
      <c r="Q2238" s="14">
        <f t="shared" si="310"/>
        <v>0</v>
      </c>
      <c r="R2238" s="14">
        <f t="shared" si="310"/>
        <v>0</v>
      </c>
      <c r="S2238" s="9"/>
      <c r="T2238" s="9"/>
    </row>
    <row r="2239" spans="1:20" ht="15.75">
      <c r="A2239" s="44" t="s">
        <v>1754</v>
      </c>
      <c r="B2239" s="44"/>
      <c r="C2239" s="44"/>
      <c r="D2239" s="44"/>
      <c r="E2239" s="44"/>
      <c r="F2239" s="44"/>
      <c r="G2239" s="44"/>
      <c r="H2239" s="44"/>
      <c r="I2239" s="44"/>
      <c r="J2239" s="44"/>
      <c r="K2239" s="44"/>
      <c r="L2239" s="44"/>
      <c r="M2239" s="44"/>
      <c r="N2239" s="44"/>
      <c r="O2239" s="44"/>
      <c r="P2239" s="44"/>
      <c r="Q2239" s="44"/>
      <c r="R2239" s="45"/>
      <c r="S2239" s="9"/>
      <c r="T2239" s="9"/>
    </row>
    <row r="2240" spans="1:20" ht="31.5">
      <c r="A2240" s="13">
        <f>A2237+1</f>
        <v>1756</v>
      </c>
      <c r="B2240" s="86" t="s">
        <v>2202</v>
      </c>
      <c r="C2240" s="13"/>
      <c r="D2240" s="13"/>
      <c r="E2240" s="11">
        <v>77459915.08</v>
      </c>
      <c r="F2240" s="11"/>
      <c r="G2240" s="11"/>
      <c r="H2240" s="11"/>
      <c r="I2240" s="11"/>
      <c r="J2240" s="11"/>
      <c r="K2240" s="11"/>
      <c r="L2240" s="11"/>
      <c r="M2240" s="69">
        <v>8830</v>
      </c>
      <c r="N2240" s="11">
        <v>77459915.08</v>
      </c>
      <c r="O2240" s="11"/>
      <c r="P2240" s="11"/>
      <c r="Q2240" s="10"/>
      <c r="R2240" s="14"/>
      <c r="S2240" s="9"/>
      <c r="T2240" s="9"/>
    </row>
    <row r="2241" spans="1:20" ht="31.5">
      <c r="A2241" s="13">
        <f>A2240+1</f>
        <v>1757</v>
      </c>
      <c r="B2241" s="15" t="s">
        <v>2017</v>
      </c>
      <c r="C2241" s="13"/>
      <c r="D2241" s="13"/>
      <c r="E2241" s="11">
        <v>2999643.0980392154</v>
      </c>
      <c r="F2241" s="11">
        <v>0</v>
      </c>
      <c r="G2241" s="11">
        <v>0</v>
      </c>
      <c r="H2241" s="11">
        <v>0</v>
      </c>
      <c r="I2241" s="11">
        <v>1123</v>
      </c>
      <c r="J2241" s="11">
        <v>2999643.0980392154</v>
      </c>
      <c r="K2241" s="11">
        <v>0</v>
      </c>
      <c r="L2241" s="11">
        <v>0</v>
      </c>
      <c r="M2241" s="11">
        <v>0</v>
      </c>
      <c r="N2241" s="11">
        <v>0</v>
      </c>
      <c r="O2241" s="11">
        <v>0</v>
      </c>
      <c r="P2241" s="11">
        <v>0</v>
      </c>
      <c r="Q2241" s="10">
        <v>0</v>
      </c>
      <c r="R2241" s="14">
        <v>0</v>
      </c>
      <c r="S2241" s="9"/>
      <c r="T2241" s="9"/>
    </row>
    <row r="2242" spans="1:20" ht="31.5">
      <c r="A2242" s="13">
        <f aca="true" t="shared" si="311" ref="A2242:A2262">A2241+1</f>
        <v>1758</v>
      </c>
      <c r="B2242" s="15" t="s">
        <v>2018</v>
      </c>
      <c r="C2242" s="13"/>
      <c r="D2242" s="13"/>
      <c r="E2242" s="11">
        <v>2746482.693137255</v>
      </c>
      <c r="F2242" s="11">
        <v>1223956.8107843138</v>
      </c>
      <c r="G2242" s="11">
        <v>0</v>
      </c>
      <c r="H2242" s="11">
        <v>0</v>
      </c>
      <c r="I2242" s="11">
        <v>570</v>
      </c>
      <c r="J2242" s="11">
        <v>1522525.8823529412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  <c r="P2242" s="11">
        <v>0</v>
      </c>
      <c r="Q2242" s="10">
        <v>0</v>
      </c>
      <c r="R2242" s="14">
        <v>0</v>
      </c>
      <c r="S2242" s="9"/>
      <c r="T2242" s="9"/>
    </row>
    <row r="2243" spans="1:20" ht="47.25">
      <c r="A2243" s="13">
        <f t="shared" si="311"/>
        <v>1759</v>
      </c>
      <c r="B2243" s="15" t="s">
        <v>2197</v>
      </c>
      <c r="C2243" s="13"/>
      <c r="D2243" s="13"/>
      <c r="E2243" s="11">
        <v>1936279.8529411764</v>
      </c>
      <c r="F2243" s="11">
        <v>0</v>
      </c>
      <c r="G2243" s="11">
        <v>0</v>
      </c>
      <c r="H2243" s="11">
        <v>0</v>
      </c>
      <c r="I2243" s="11">
        <v>495</v>
      </c>
      <c r="J2243" s="11">
        <v>1936279.8529411764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0">
        <v>0</v>
      </c>
      <c r="R2243" s="14">
        <v>0</v>
      </c>
      <c r="S2243" s="9"/>
      <c r="T2243" s="9"/>
    </row>
    <row r="2244" spans="1:20" ht="31.5">
      <c r="A2244" s="13">
        <f t="shared" si="311"/>
        <v>1760</v>
      </c>
      <c r="B2244" s="15" t="s">
        <v>2019</v>
      </c>
      <c r="C2244" s="13"/>
      <c r="D2244" s="13"/>
      <c r="E2244" s="11">
        <v>867572.6431372549</v>
      </c>
      <c r="F2244" s="11">
        <v>0</v>
      </c>
      <c r="G2244" s="11">
        <v>0</v>
      </c>
      <c r="H2244" s="11">
        <v>0</v>
      </c>
      <c r="I2244" s="11">
        <v>324.8</v>
      </c>
      <c r="J2244" s="11">
        <v>867572.6431372549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0">
        <v>0</v>
      </c>
      <c r="R2244" s="14">
        <v>0</v>
      </c>
      <c r="S2244" s="9"/>
      <c r="T2244" s="9"/>
    </row>
    <row r="2245" spans="1:20" ht="47.25">
      <c r="A2245" s="13">
        <f t="shared" si="311"/>
        <v>1761</v>
      </c>
      <c r="B2245" s="15" t="s">
        <v>2015</v>
      </c>
      <c r="C2245" s="13"/>
      <c r="D2245" s="13"/>
      <c r="E2245" s="11">
        <v>6549068.961764705</v>
      </c>
      <c r="F2245" s="11">
        <v>0</v>
      </c>
      <c r="G2245" s="11">
        <v>0</v>
      </c>
      <c r="H2245" s="11">
        <v>0</v>
      </c>
      <c r="I2245" s="11">
        <v>457.1</v>
      </c>
      <c r="J2245" s="11">
        <v>1788027.3147058825</v>
      </c>
      <c r="K2245" s="11">
        <v>0</v>
      </c>
      <c r="L2245" s="11">
        <v>0</v>
      </c>
      <c r="M2245" s="11">
        <v>2700</v>
      </c>
      <c r="N2245" s="11">
        <v>4053629.647058823</v>
      </c>
      <c r="O2245" s="11">
        <v>150</v>
      </c>
      <c r="P2245" s="11">
        <v>707412</v>
      </c>
      <c r="Q2245" s="10">
        <v>0</v>
      </c>
      <c r="R2245" s="14">
        <v>0</v>
      </c>
      <c r="S2245" s="9"/>
      <c r="T2245" s="9"/>
    </row>
    <row r="2246" spans="1:20" ht="47.25">
      <c r="A2246" s="13">
        <f t="shared" si="311"/>
        <v>1762</v>
      </c>
      <c r="B2246" s="15" t="s">
        <v>2016</v>
      </c>
      <c r="C2246" s="13"/>
      <c r="D2246" s="13"/>
      <c r="E2246" s="11">
        <v>11201094.714313725</v>
      </c>
      <c r="F2246" s="11">
        <v>6782173.685294118</v>
      </c>
      <c r="G2246" s="11">
        <v>0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11">
        <v>2158</v>
      </c>
      <c r="N2246" s="11">
        <v>3239901.0290196077</v>
      </c>
      <c r="O2246" s="11">
        <v>250</v>
      </c>
      <c r="P2246" s="11">
        <v>1179020</v>
      </c>
      <c r="Q2246" s="10">
        <v>0</v>
      </c>
      <c r="R2246" s="14">
        <v>0</v>
      </c>
      <c r="S2246" s="9"/>
      <c r="T2246" s="9"/>
    </row>
    <row r="2247" spans="1:20" ht="31.5">
      <c r="A2247" s="13">
        <f t="shared" si="311"/>
        <v>1763</v>
      </c>
      <c r="B2247" s="86" t="s">
        <v>2127</v>
      </c>
      <c r="C2247" s="13"/>
      <c r="D2247" s="13"/>
      <c r="E2247" s="11">
        <v>670178.4980392157</v>
      </c>
      <c r="F2247" s="11">
        <v>0</v>
      </c>
      <c r="G2247" s="11">
        <v>0</v>
      </c>
      <c r="H2247" s="11">
        <v>0</v>
      </c>
      <c r="I2247" s="11">
        <v>250.9</v>
      </c>
      <c r="J2247" s="11">
        <v>670178.4980392157</v>
      </c>
      <c r="K2247" s="11">
        <v>0</v>
      </c>
      <c r="L2247" s="11">
        <v>0</v>
      </c>
      <c r="M2247" s="11">
        <v>0</v>
      </c>
      <c r="N2247" s="11">
        <v>0</v>
      </c>
      <c r="O2247" s="11">
        <v>0</v>
      </c>
      <c r="P2247" s="11">
        <v>0</v>
      </c>
      <c r="Q2247" s="10">
        <v>0</v>
      </c>
      <c r="R2247" s="14">
        <v>0</v>
      </c>
      <c r="S2247" s="9"/>
      <c r="T2247" s="9"/>
    </row>
    <row r="2248" spans="1:20" ht="47.25">
      <c r="A2248" s="13">
        <f t="shared" si="311"/>
        <v>1764</v>
      </c>
      <c r="B2248" s="81" t="s">
        <v>2269</v>
      </c>
      <c r="C2248" s="79"/>
      <c r="D2248" s="80"/>
      <c r="E2248" s="77">
        <v>1781440.122</v>
      </c>
      <c r="F2248" s="78">
        <v>1781440.122</v>
      </c>
      <c r="G2248" s="78">
        <v>0</v>
      </c>
      <c r="H2248" s="78">
        <v>0</v>
      </c>
      <c r="I2248" s="78">
        <v>0</v>
      </c>
      <c r="J2248" s="78">
        <v>0</v>
      </c>
      <c r="K2248" s="78">
        <v>0</v>
      </c>
      <c r="L2248" s="78"/>
      <c r="M2248" s="77">
        <v>0</v>
      </c>
      <c r="N2248" s="77">
        <v>0</v>
      </c>
      <c r="O2248" s="78">
        <v>0</v>
      </c>
      <c r="P2248" s="78"/>
      <c r="Q2248" s="78">
        <v>0</v>
      </c>
      <c r="R2248" s="78">
        <v>0</v>
      </c>
      <c r="S2248" s="9"/>
      <c r="T2248" s="9"/>
    </row>
    <row r="2249" spans="1:20" ht="47.25">
      <c r="A2249" s="13">
        <f t="shared" si="311"/>
        <v>1765</v>
      </c>
      <c r="B2249" s="81" t="s">
        <v>2270</v>
      </c>
      <c r="C2249" s="79"/>
      <c r="D2249" s="80"/>
      <c r="E2249" s="77">
        <v>1285279.362</v>
      </c>
      <c r="F2249" s="78">
        <v>1285279.362</v>
      </c>
      <c r="G2249" s="78">
        <v>0</v>
      </c>
      <c r="H2249" s="78">
        <v>0</v>
      </c>
      <c r="I2249" s="78">
        <v>0</v>
      </c>
      <c r="J2249" s="78">
        <v>0</v>
      </c>
      <c r="K2249" s="78">
        <v>0</v>
      </c>
      <c r="L2249" s="78"/>
      <c r="M2249" s="77">
        <v>0</v>
      </c>
      <c r="N2249" s="77">
        <v>0</v>
      </c>
      <c r="O2249" s="78">
        <v>0</v>
      </c>
      <c r="P2249" s="78"/>
      <c r="Q2249" s="78">
        <v>0</v>
      </c>
      <c r="R2249" s="78">
        <v>0</v>
      </c>
      <c r="S2249" s="9"/>
      <c r="T2249" s="9"/>
    </row>
    <row r="2250" spans="1:20" ht="47.25">
      <c r="A2250" s="13">
        <f t="shared" si="311"/>
        <v>1766</v>
      </c>
      <c r="B2250" s="81" t="s">
        <v>2261</v>
      </c>
      <c r="C2250" s="82"/>
      <c r="D2250" s="83"/>
      <c r="E2250" s="77">
        <v>1919034</v>
      </c>
      <c r="F2250" s="78">
        <v>1919034</v>
      </c>
      <c r="G2250" s="78">
        <v>0</v>
      </c>
      <c r="H2250" s="78">
        <v>0</v>
      </c>
      <c r="I2250" s="78">
        <v>0</v>
      </c>
      <c r="J2250" s="78">
        <v>0</v>
      </c>
      <c r="K2250" s="78">
        <v>0</v>
      </c>
      <c r="L2250" s="78"/>
      <c r="M2250" s="77">
        <v>0</v>
      </c>
      <c r="N2250" s="77">
        <v>0</v>
      </c>
      <c r="O2250" s="78">
        <v>0</v>
      </c>
      <c r="P2250" s="78"/>
      <c r="Q2250" s="78">
        <v>0</v>
      </c>
      <c r="R2250" s="78">
        <v>0</v>
      </c>
      <c r="S2250" s="9"/>
      <c r="T2250" s="9"/>
    </row>
    <row r="2251" spans="1:20" ht="47.25">
      <c r="A2251" s="13">
        <f t="shared" si="311"/>
        <v>1767</v>
      </c>
      <c r="B2251" s="81" t="s">
        <v>2262</v>
      </c>
      <c r="C2251" s="82"/>
      <c r="D2251" s="83"/>
      <c r="E2251" s="77">
        <v>1278444</v>
      </c>
      <c r="F2251" s="78">
        <v>1278444</v>
      </c>
      <c r="G2251" s="78">
        <v>0</v>
      </c>
      <c r="H2251" s="78">
        <v>0</v>
      </c>
      <c r="I2251" s="78">
        <v>0</v>
      </c>
      <c r="J2251" s="78">
        <v>0</v>
      </c>
      <c r="K2251" s="78">
        <v>0</v>
      </c>
      <c r="L2251" s="78"/>
      <c r="M2251" s="77">
        <v>0</v>
      </c>
      <c r="N2251" s="77">
        <v>0</v>
      </c>
      <c r="O2251" s="78">
        <v>0</v>
      </c>
      <c r="P2251" s="78"/>
      <c r="Q2251" s="78">
        <v>0</v>
      </c>
      <c r="R2251" s="78">
        <v>0</v>
      </c>
      <c r="S2251" s="9"/>
      <c r="T2251" s="9"/>
    </row>
    <row r="2252" spans="1:20" ht="47.25">
      <c r="A2252" s="13">
        <f t="shared" si="311"/>
        <v>1768</v>
      </c>
      <c r="B2252" s="81" t="s">
        <v>2263</v>
      </c>
      <c r="C2252" s="82"/>
      <c r="D2252" s="83"/>
      <c r="E2252" s="77">
        <v>2998818</v>
      </c>
      <c r="F2252" s="78">
        <v>1919034</v>
      </c>
      <c r="G2252" s="78">
        <v>0</v>
      </c>
      <c r="H2252" s="78">
        <v>0</v>
      </c>
      <c r="I2252" s="78">
        <v>600</v>
      </c>
      <c r="J2252" s="78">
        <v>1079784</v>
      </c>
      <c r="K2252" s="78">
        <v>0</v>
      </c>
      <c r="L2252" s="78"/>
      <c r="M2252" s="77">
        <v>0</v>
      </c>
      <c r="N2252" s="77">
        <v>0</v>
      </c>
      <c r="O2252" s="78">
        <v>0</v>
      </c>
      <c r="P2252" s="78"/>
      <c r="Q2252" s="78">
        <v>0</v>
      </c>
      <c r="R2252" s="78">
        <v>0</v>
      </c>
      <c r="S2252" s="9"/>
      <c r="T2252" s="9"/>
    </row>
    <row r="2253" spans="1:20" ht="47.25">
      <c r="A2253" s="13">
        <f t="shared" si="311"/>
        <v>1769</v>
      </c>
      <c r="B2253" s="81" t="s">
        <v>2264</v>
      </c>
      <c r="C2253" s="82"/>
      <c r="D2253" s="83"/>
      <c r="E2253" s="77">
        <v>2998818</v>
      </c>
      <c r="F2253" s="78">
        <v>1919034</v>
      </c>
      <c r="G2253" s="78">
        <v>0</v>
      </c>
      <c r="H2253" s="78">
        <v>0</v>
      </c>
      <c r="I2253" s="78">
        <v>600</v>
      </c>
      <c r="J2253" s="78">
        <v>1079784</v>
      </c>
      <c r="K2253" s="78">
        <v>0</v>
      </c>
      <c r="L2253" s="78"/>
      <c r="M2253" s="77">
        <v>0</v>
      </c>
      <c r="N2253" s="77">
        <v>0</v>
      </c>
      <c r="O2253" s="78">
        <v>0</v>
      </c>
      <c r="P2253" s="78"/>
      <c r="Q2253" s="78">
        <v>0</v>
      </c>
      <c r="R2253" s="78">
        <v>0</v>
      </c>
      <c r="S2253" s="9"/>
      <c r="T2253" s="9"/>
    </row>
    <row r="2254" spans="1:20" ht="47.25">
      <c r="A2254" s="13">
        <f t="shared" si="311"/>
        <v>1770</v>
      </c>
      <c r="B2254" s="81" t="s">
        <v>2265</v>
      </c>
      <c r="C2254" s="82"/>
      <c r="D2254" s="83"/>
      <c r="E2254" s="77">
        <v>2070852.3</v>
      </c>
      <c r="F2254" s="78">
        <v>1919034</v>
      </c>
      <c r="G2254" s="78">
        <v>0</v>
      </c>
      <c r="H2254" s="78">
        <v>0</v>
      </c>
      <c r="I2254" s="78">
        <v>0</v>
      </c>
      <c r="J2254" s="78">
        <v>0</v>
      </c>
      <c r="K2254" s="78">
        <v>0</v>
      </c>
      <c r="L2254" s="78"/>
      <c r="M2254" s="77">
        <v>18</v>
      </c>
      <c r="N2254" s="77">
        <v>151818.30000000002</v>
      </c>
      <c r="O2254" s="78">
        <v>0</v>
      </c>
      <c r="P2254" s="78"/>
      <c r="Q2254" s="78">
        <v>0</v>
      </c>
      <c r="R2254" s="78">
        <v>0</v>
      </c>
      <c r="S2254" s="9"/>
      <c r="T2254" s="9"/>
    </row>
    <row r="2255" spans="1:20" ht="47.25">
      <c r="A2255" s="13">
        <f t="shared" si="311"/>
        <v>1771</v>
      </c>
      <c r="B2255" s="81" t="s">
        <v>2266</v>
      </c>
      <c r="C2255" s="82"/>
      <c r="D2255" s="83"/>
      <c r="E2255" s="77">
        <v>3150636.3</v>
      </c>
      <c r="F2255" s="78">
        <v>1919034</v>
      </c>
      <c r="G2255" s="78">
        <v>0</v>
      </c>
      <c r="H2255" s="78">
        <v>0</v>
      </c>
      <c r="I2255" s="78">
        <v>600</v>
      </c>
      <c r="J2255" s="78">
        <v>1079784</v>
      </c>
      <c r="K2255" s="78">
        <v>0</v>
      </c>
      <c r="L2255" s="78"/>
      <c r="M2255" s="77">
        <v>18</v>
      </c>
      <c r="N2255" s="77">
        <v>151818.30000000002</v>
      </c>
      <c r="O2255" s="78">
        <v>0</v>
      </c>
      <c r="P2255" s="78"/>
      <c r="Q2255" s="78">
        <v>0</v>
      </c>
      <c r="R2255" s="78">
        <v>0</v>
      </c>
      <c r="S2255" s="9"/>
      <c r="T2255" s="9"/>
    </row>
    <row r="2256" spans="1:20" ht="47.25">
      <c r="A2256" s="13">
        <f t="shared" si="311"/>
        <v>1772</v>
      </c>
      <c r="B2256" s="81" t="s">
        <v>2256</v>
      </c>
      <c r="C2256" s="82"/>
      <c r="D2256" s="83"/>
      <c r="E2256" s="77">
        <v>567783.28</v>
      </c>
      <c r="F2256" s="78">
        <v>0</v>
      </c>
      <c r="G2256" s="78">
        <v>0</v>
      </c>
      <c r="H2256" s="78">
        <v>0</v>
      </c>
      <c r="I2256" s="78">
        <v>0</v>
      </c>
      <c r="J2256" s="78">
        <v>0</v>
      </c>
      <c r="K2256" s="78">
        <v>0</v>
      </c>
      <c r="L2256" s="78"/>
      <c r="M2256" s="77">
        <v>40</v>
      </c>
      <c r="N2256" s="77">
        <v>567783.28</v>
      </c>
      <c r="O2256" s="78">
        <v>0</v>
      </c>
      <c r="P2256" s="78"/>
      <c r="Q2256" s="78">
        <v>0</v>
      </c>
      <c r="R2256" s="78">
        <v>0</v>
      </c>
      <c r="S2256" s="9"/>
      <c r="T2256" s="9"/>
    </row>
    <row r="2257" spans="1:20" ht="47.25">
      <c r="A2257" s="13">
        <f t="shared" si="311"/>
        <v>1773</v>
      </c>
      <c r="B2257" s="81" t="s">
        <v>2267</v>
      </c>
      <c r="C2257" s="84"/>
      <c r="D2257" s="85"/>
      <c r="E2257" s="77">
        <v>3329606.5</v>
      </c>
      <c r="F2257" s="78">
        <v>3329606.5</v>
      </c>
      <c r="G2257" s="78">
        <v>0</v>
      </c>
      <c r="H2257" s="78">
        <v>0</v>
      </c>
      <c r="I2257" s="78">
        <v>0</v>
      </c>
      <c r="J2257" s="78">
        <v>0</v>
      </c>
      <c r="K2257" s="78">
        <v>0</v>
      </c>
      <c r="L2257" s="78"/>
      <c r="M2257" s="77">
        <v>0</v>
      </c>
      <c r="N2257" s="77">
        <v>0</v>
      </c>
      <c r="O2257" s="78">
        <v>0</v>
      </c>
      <c r="P2257" s="78"/>
      <c r="Q2257" s="78">
        <v>0</v>
      </c>
      <c r="R2257" s="78">
        <v>0</v>
      </c>
      <c r="S2257" s="9"/>
      <c r="T2257" s="9"/>
    </row>
    <row r="2258" spans="1:20" ht="47.25">
      <c r="A2258" s="13">
        <f t="shared" si="311"/>
        <v>1774</v>
      </c>
      <c r="B2258" s="81" t="s">
        <v>2268</v>
      </c>
      <c r="C2258" s="84"/>
      <c r="D2258" s="85"/>
      <c r="E2258" s="77">
        <v>3329606.5</v>
      </c>
      <c r="F2258" s="78">
        <v>3329606.5</v>
      </c>
      <c r="G2258" s="78">
        <v>0</v>
      </c>
      <c r="H2258" s="78">
        <v>0</v>
      </c>
      <c r="I2258" s="78">
        <v>0</v>
      </c>
      <c r="J2258" s="78">
        <v>0</v>
      </c>
      <c r="K2258" s="78">
        <v>0</v>
      </c>
      <c r="L2258" s="78"/>
      <c r="M2258" s="77">
        <v>0</v>
      </c>
      <c r="N2258" s="77">
        <v>0</v>
      </c>
      <c r="O2258" s="78">
        <v>0</v>
      </c>
      <c r="P2258" s="78"/>
      <c r="Q2258" s="78">
        <v>0</v>
      </c>
      <c r="R2258" s="78">
        <v>0</v>
      </c>
      <c r="S2258" s="9"/>
      <c r="T2258" s="9"/>
    </row>
    <row r="2259" spans="1:20" ht="47.25">
      <c r="A2259" s="13">
        <f t="shared" si="311"/>
        <v>1775</v>
      </c>
      <c r="B2259" s="81" t="s">
        <v>2257</v>
      </c>
      <c r="C2259" s="82"/>
      <c r="D2259" s="83"/>
      <c r="E2259" s="77">
        <v>3810513.54</v>
      </c>
      <c r="F2259" s="78">
        <v>0</v>
      </c>
      <c r="G2259" s="78">
        <v>0</v>
      </c>
      <c r="H2259" s="78">
        <v>0</v>
      </c>
      <c r="I2259" s="78">
        <v>880</v>
      </c>
      <c r="J2259" s="78">
        <v>3442278.4</v>
      </c>
      <c r="K2259" s="78">
        <v>0</v>
      </c>
      <c r="L2259" s="78"/>
      <c r="M2259" s="77">
        <v>30</v>
      </c>
      <c r="N2259" s="77">
        <v>368235.14</v>
      </c>
      <c r="O2259" s="78">
        <v>0</v>
      </c>
      <c r="P2259" s="78"/>
      <c r="Q2259" s="78">
        <v>0</v>
      </c>
      <c r="R2259" s="78">
        <v>0</v>
      </c>
      <c r="S2259" s="9"/>
      <c r="T2259" s="9"/>
    </row>
    <row r="2260" spans="1:20" ht="47.25">
      <c r="A2260" s="13">
        <f t="shared" si="311"/>
        <v>1776</v>
      </c>
      <c r="B2260" s="81" t="s">
        <v>2258</v>
      </c>
      <c r="C2260" s="82"/>
      <c r="D2260" s="83"/>
      <c r="E2260" s="77">
        <v>7036769.459999999</v>
      </c>
      <c r="F2260" s="78">
        <v>2782599.3</v>
      </c>
      <c r="G2260" s="78">
        <v>0</v>
      </c>
      <c r="H2260" s="78">
        <v>0</v>
      </c>
      <c r="I2260" s="78">
        <v>880</v>
      </c>
      <c r="J2260" s="78">
        <v>3442278.4</v>
      </c>
      <c r="K2260" s="78">
        <v>0</v>
      </c>
      <c r="L2260" s="78"/>
      <c r="M2260" s="77">
        <v>40</v>
      </c>
      <c r="N2260" s="77">
        <v>811891.76</v>
      </c>
      <c r="O2260" s="78">
        <v>0</v>
      </c>
      <c r="P2260" s="78"/>
      <c r="Q2260" s="78">
        <v>0</v>
      </c>
      <c r="R2260" s="78">
        <v>0</v>
      </c>
      <c r="S2260" s="9"/>
      <c r="T2260" s="9"/>
    </row>
    <row r="2261" spans="1:20" ht="47.25">
      <c r="A2261" s="13">
        <f t="shared" si="311"/>
        <v>1777</v>
      </c>
      <c r="B2261" s="81" t="s">
        <v>2259</v>
      </c>
      <c r="C2261" s="82"/>
      <c r="D2261" s="83"/>
      <c r="E2261" s="77">
        <v>8174047.619999999</v>
      </c>
      <c r="F2261" s="78">
        <v>2663685.2</v>
      </c>
      <c r="G2261" s="78">
        <v>0</v>
      </c>
      <c r="H2261" s="78">
        <v>0</v>
      </c>
      <c r="I2261" s="78">
        <v>930</v>
      </c>
      <c r="J2261" s="78">
        <v>3637862.4</v>
      </c>
      <c r="K2261" s="78">
        <v>0</v>
      </c>
      <c r="L2261" s="78"/>
      <c r="M2261" s="77">
        <v>2590</v>
      </c>
      <c r="N2261" s="77">
        <v>1872500.02</v>
      </c>
      <c r="O2261" s="78">
        <v>0</v>
      </c>
      <c r="P2261" s="78"/>
      <c r="Q2261" s="78">
        <v>0</v>
      </c>
      <c r="R2261" s="78">
        <v>0</v>
      </c>
      <c r="S2261" s="9"/>
      <c r="T2261" s="9"/>
    </row>
    <row r="2262" spans="1:20" ht="47.25">
      <c r="A2262" s="13">
        <f t="shared" si="311"/>
        <v>1778</v>
      </c>
      <c r="B2262" s="81" t="s">
        <v>2260</v>
      </c>
      <c r="C2262" s="82"/>
      <c r="D2262" s="83"/>
      <c r="E2262" s="77">
        <v>8174047.619999999</v>
      </c>
      <c r="F2262" s="78">
        <v>2663685.2</v>
      </c>
      <c r="G2262" s="78">
        <v>0</v>
      </c>
      <c r="H2262" s="78">
        <v>0</v>
      </c>
      <c r="I2262" s="78">
        <v>930</v>
      </c>
      <c r="J2262" s="78">
        <v>3637862.4</v>
      </c>
      <c r="K2262" s="78">
        <v>0</v>
      </c>
      <c r="L2262" s="78"/>
      <c r="M2262" s="77">
        <v>2590</v>
      </c>
      <c r="N2262" s="77">
        <v>1872500.02</v>
      </c>
      <c r="O2262" s="78">
        <v>0</v>
      </c>
      <c r="P2262" s="78"/>
      <c r="Q2262" s="78">
        <v>0</v>
      </c>
      <c r="R2262" s="78">
        <v>0</v>
      </c>
      <c r="S2262" s="9"/>
      <c r="T2262" s="9"/>
    </row>
    <row r="2263" spans="1:20" ht="47.25">
      <c r="A2263" s="13">
        <f aca="true" t="shared" si="312" ref="A2263:A2268">A2262+1</f>
        <v>1779</v>
      </c>
      <c r="B2263" s="81" t="s">
        <v>2255</v>
      </c>
      <c r="C2263" s="76"/>
      <c r="D2263" s="76"/>
      <c r="E2263" s="77">
        <v>6371331.699999999</v>
      </c>
      <c r="F2263" s="78">
        <v>2782599.3</v>
      </c>
      <c r="G2263" s="78">
        <v>0</v>
      </c>
      <c r="H2263" s="78">
        <v>0</v>
      </c>
      <c r="I2263" s="78">
        <v>880</v>
      </c>
      <c r="J2263" s="78">
        <v>3442278.4</v>
      </c>
      <c r="K2263" s="78">
        <v>0</v>
      </c>
      <c r="L2263" s="78"/>
      <c r="M2263" s="77">
        <v>20</v>
      </c>
      <c r="N2263" s="77">
        <v>146454</v>
      </c>
      <c r="O2263" s="78">
        <v>0</v>
      </c>
      <c r="P2263" s="78"/>
      <c r="Q2263" s="78">
        <v>0</v>
      </c>
      <c r="R2263" s="78">
        <v>0</v>
      </c>
      <c r="S2263" s="9"/>
      <c r="T2263" s="9"/>
    </row>
    <row r="2264" spans="1:20" ht="47.25">
      <c r="A2264" s="13">
        <f t="shared" si="312"/>
        <v>1780</v>
      </c>
      <c r="B2264" s="81" t="s">
        <v>2272</v>
      </c>
      <c r="C2264" s="79"/>
      <c r="D2264" s="80"/>
      <c r="E2264" s="77">
        <v>1994869.4480000003</v>
      </c>
      <c r="F2264" s="78">
        <v>1994869.4480000003</v>
      </c>
      <c r="G2264" s="78">
        <v>0</v>
      </c>
      <c r="H2264" s="78">
        <v>0</v>
      </c>
      <c r="I2264" s="78">
        <v>0</v>
      </c>
      <c r="J2264" s="78">
        <v>0</v>
      </c>
      <c r="K2264" s="78">
        <v>0</v>
      </c>
      <c r="L2264" s="78"/>
      <c r="M2264" s="77">
        <v>0</v>
      </c>
      <c r="N2264" s="77">
        <v>0</v>
      </c>
      <c r="O2264" s="78">
        <v>0</v>
      </c>
      <c r="P2264" s="78"/>
      <c r="Q2264" s="78">
        <v>0</v>
      </c>
      <c r="R2264" s="78">
        <v>0</v>
      </c>
      <c r="S2264" s="9"/>
      <c r="T2264" s="9"/>
    </row>
    <row r="2265" spans="1:20" ht="47.25">
      <c r="A2265" s="13">
        <f t="shared" si="312"/>
        <v>1781</v>
      </c>
      <c r="B2265" s="81" t="s">
        <v>2273</v>
      </c>
      <c r="C2265" s="79"/>
      <c r="D2265" s="80"/>
      <c r="E2265" s="77">
        <v>2000696.7200000002</v>
      </c>
      <c r="F2265" s="78">
        <v>2000696.7200000002</v>
      </c>
      <c r="G2265" s="78">
        <v>0</v>
      </c>
      <c r="H2265" s="78">
        <v>0</v>
      </c>
      <c r="I2265" s="78">
        <v>0</v>
      </c>
      <c r="J2265" s="78">
        <v>0</v>
      </c>
      <c r="K2265" s="78">
        <v>0</v>
      </c>
      <c r="L2265" s="78"/>
      <c r="M2265" s="77">
        <v>0</v>
      </c>
      <c r="N2265" s="77">
        <v>0</v>
      </c>
      <c r="O2265" s="78">
        <v>0</v>
      </c>
      <c r="P2265" s="78"/>
      <c r="Q2265" s="78">
        <v>0</v>
      </c>
      <c r="R2265" s="78">
        <v>0</v>
      </c>
      <c r="S2265" s="9"/>
      <c r="T2265" s="9"/>
    </row>
    <row r="2266" spans="1:20" ht="47.25">
      <c r="A2266" s="13">
        <f t="shared" si="312"/>
        <v>1782</v>
      </c>
      <c r="B2266" s="81" t="s">
        <v>2274</v>
      </c>
      <c r="C2266" s="79"/>
      <c r="D2266" s="80"/>
      <c r="E2266" s="77">
        <v>1819627.776</v>
      </c>
      <c r="F2266" s="78">
        <v>1819627.776</v>
      </c>
      <c r="G2266" s="78">
        <v>0</v>
      </c>
      <c r="H2266" s="78">
        <v>0</v>
      </c>
      <c r="I2266" s="78">
        <v>0</v>
      </c>
      <c r="J2266" s="78">
        <v>0</v>
      </c>
      <c r="K2266" s="78">
        <v>0</v>
      </c>
      <c r="L2266" s="78"/>
      <c r="M2266" s="77">
        <v>0</v>
      </c>
      <c r="N2266" s="77">
        <v>0</v>
      </c>
      <c r="O2266" s="78">
        <v>0</v>
      </c>
      <c r="P2266" s="78"/>
      <c r="Q2266" s="78">
        <v>0</v>
      </c>
      <c r="R2266" s="78">
        <v>0</v>
      </c>
      <c r="S2266" s="9"/>
      <c r="T2266" s="9"/>
    </row>
    <row r="2267" spans="1:20" ht="31.5">
      <c r="A2267" s="13">
        <f t="shared" si="312"/>
        <v>1783</v>
      </c>
      <c r="B2267" s="76" t="s">
        <v>2271</v>
      </c>
      <c r="C2267" s="79"/>
      <c r="D2267" s="80"/>
      <c r="E2267" s="77">
        <v>5476352</v>
      </c>
      <c r="F2267" s="78">
        <v>0</v>
      </c>
      <c r="G2267" s="78">
        <v>0</v>
      </c>
      <c r="H2267" s="78">
        <v>0</v>
      </c>
      <c r="I2267" s="78">
        <v>1400</v>
      </c>
      <c r="J2267" s="78">
        <v>5476352</v>
      </c>
      <c r="K2267" s="78">
        <v>0</v>
      </c>
      <c r="L2267" s="78"/>
      <c r="M2267" s="77">
        <v>0</v>
      </c>
      <c r="N2267" s="77">
        <v>0</v>
      </c>
      <c r="O2267" s="78">
        <v>0</v>
      </c>
      <c r="P2267" s="78"/>
      <c r="Q2267" s="78">
        <v>0</v>
      </c>
      <c r="R2267" s="78">
        <v>0</v>
      </c>
      <c r="S2267" s="9"/>
      <c r="T2267" s="9"/>
    </row>
    <row r="2268" spans="1:20" ht="56.25" customHeight="1">
      <c r="A2268" s="13">
        <f t="shared" si="312"/>
        <v>1784</v>
      </c>
      <c r="B2268" s="81" t="s">
        <v>2275</v>
      </c>
      <c r="C2268" s="79"/>
      <c r="D2268" s="80"/>
      <c r="E2268" s="77">
        <v>1259748</v>
      </c>
      <c r="F2268" s="78">
        <v>0</v>
      </c>
      <c r="G2268" s="78">
        <v>0</v>
      </c>
      <c r="H2268" s="78">
        <v>0</v>
      </c>
      <c r="I2268" s="78">
        <v>700</v>
      </c>
      <c r="J2268" s="78">
        <v>1259748</v>
      </c>
      <c r="K2268" s="78">
        <v>0</v>
      </c>
      <c r="L2268" s="78"/>
      <c r="M2268" s="77">
        <v>0</v>
      </c>
      <c r="N2268" s="77">
        <v>0</v>
      </c>
      <c r="O2268" s="78">
        <v>0</v>
      </c>
      <c r="P2268" s="78"/>
      <c r="Q2268" s="78">
        <v>0</v>
      </c>
      <c r="R2268" s="78">
        <v>0</v>
      </c>
      <c r="S2268" s="9"/>
      <c r="T2268" s="9"/>
    </row>
    <row r="2269" spans="1:20" ht="56.25" customHeight="1">
      <c r="A2269" s="13">
        <f>A2268+1</f>
        <v>1785</v>
      </c>
      <c r="B2269" s="86" t="s">
        <v>2126</v>
      </c>
      <c r="C2269" s="13"/>
      <c r="D2269" s="13"/>
      <c r="E2269" s="11">
        <v>2350700.5490196077</v>
      </c>
      <c r="F2269" s="11">
        <v>0</v>
      </c>
      <c r="G2269" s="11">
        <v>0</v>
      </c>
      <c r="H2269" s="11">
        <v>0</v>
      </c>
      <c r="I2269" s="11">
        <v>674</v>
      </c>
      <c r="J2269" s="11">
        <v>2350700.5490196077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0">
        <v>0</v>
      </c>
      <c r="R2269" s="14">
        <v>0</v>
      </c>
      <c r="S2269" s="9"/>
      <c r="T2269" s="9"/>
    </row>
    <row r="2270" spans="1:20" ht="15.75" customHeight="1">
      <c r="A2270" s="35" t="s">
        <v>29</v>
      </c>
      <c r="B2270" s="35"/>
      <c r="C2270" s="35"/>
      <c r="D2270" s="35"/>
      <c r="E2270" s="14">
        <f>SUM(E2240:E2269)</f>
        <v>177609258.33839217</v>
      </c>
      <c r="F2270" s="14">
        <f>SUM(F2240:F2269)</f>
        <v>45313439.92407843</v>
      </c>
      <c r="G2270" s="14"/>
      <c r="H2270" s="14"/>
      <c r="I2270" s="14">
        <f>SUM(I2240:I2269)</f>
        <v>12294.8</v>
      </c>
      <c r="J2270" s="14">
        <f>SUM(J2240:J2269)</f>
        <v>39712939.83823529</v>
      </c>
      <c r="K2270" s="14">
        <f aca="true" t="shared" si="313" ref="K2270:R2270">SUM(K2240:K2268)</f>
        <v>0</v>
      </c>
      <c r="L2270" s="14">
        <f t="shared" si="313"/>
        <v>0</v>
      </c>
      <c r="M2270" s="14">
        <f>SUM(M2240:M2269)</f>
        <v>19034</v>
      </c>
      <c r="N2270" s="14">
        <f>SUM(N2240:N2269)</f>
        <v>90696446.57607843</v>
      </c>
      <c r="O2270" s="14">
        <f>SUM(O2240:O2269)</f>
        <v>400</v>
      </c>
      <c r="P2270" s="14">
        <f>SUM(P2240:P2269)</f>
        <v>1886432</v>
      </c>
      <c r="Q2270" s="14">
        <f t="shared" si="313"/>
        <v>0</v>
      </c>
      <c r="R2270" s="14">
        <f t="shared" si="313"/>
        <v>0</v>
      </c>
      <c r="S2270" s="9"/>
      <c r="T2270" s="9"/>
    </row>
    <row r="2271" spans="1:20" ht="15.75">
      <c r="A2271" s="44" t="s">
        <v>112</v>
      </c>
      <c r="B2271" s="44"/>
      <c r="C2271" s="44"/>
      <c r="D2271" s="44"/>
      <c r="E2271" s="44"/>
      <c r="F2271" s="44"/>
      <c r="G2271" s="44"/>
      <c r="H2271" s="44"/>
      <c r="I2271" s="44"/>
      <c r="J2271" s="44"/>
      <c r="K2271" s="44"/>
      <c r="L2271" s="44"/>
      <c r="M2271" s="44"/>
      <c r="N2271" s="44"/>
      <c r="O2271" s="44"/>
      <c r="P2271" s="44"/>
      <c r="Q2271" s="44"/>
      <c r="R2271" s="45"/>
      <c r="S2271" s="9"/>
      <c r="T2271" s="9"/>
    </row>
    <row r="2272" spans="1:20" ht="31.5">
      <c r="A2272" s="13">
        <f>A2269+1</f>
        <v>1786</v>
      </c>
      <c r="B2272" s="15" t="s">
        <v>1776</v>
      </c>
      <c r="C2272" s="13"/>
      <c r="D2272" s="13"/>
      <c r="E2272" s="11">
        <v>884405.6862745099</v>
      </c>
      <c r="F2272" s="11">
        <v>0</v>
      </c>
      <c r="G2272" s="11">
        <v>0</v>
      </c>
      <c r="H2272" s="11">
        <v>0</v>
      </c>
      <c r="I2272" s="11">
        <v>620</v>
      </c>
      <c r="J2272" s="11">
        <v>884405.6862745099</v>
      </c>
      <c r="K2272" s="11">
        <v>0</v>
      </c>
      <c r="L2272" s="11">
        <v>0</v>
      </c>
      <c r="M2272" s="11">
        <v>0</v>
      </c>
      <c r="N2272" s="11">
        <v>0</v>
      </c>
      <c r="O2272" s="11">
        <v>0</v>
      </c>
      <c r="P2272" s="11">
        <v>0</v>
      </c>
      <c r="Q2272" s="10">
        <v>0</v>
      </c>
      <c r="R2272" s="14">
        <v>0</v>
      </c>
      <c r="S2272" s="9"/>
      <c r="T2272" s="9"/>
    </row>
    <row r="2273" spans="1:20" ht="15.75" customHeight="1">
      <c r="A2273" s="35" t="s">
        <v>29</v>
      </c>
      <c r="B2273" s="35"/>
      <c r="C2273" s="35"/>
      <c r="D2273" s="35"/>
      <c r="E2273" s="14">
        <f>SUM(E2272)</f>
        <v>884405.6862745099</v>
      </c>
      <c r="F2273" s="14">
        <f aca="true" t="shared" si="314" ref="F2273:R2273">SUM(F2272)</f>
        <v>0</v>
      </c>
      <c r="G2273" s="14">
        <f t="shared" si="314"/>
        <v>0</v>
      </c>
      <c r="H2273" s="14">
        <f t="shared" si="314"/>
        <v>0</v>
      </c>
      <c r="I2273" s="14">
        <f t="shared" si="314"/>
        <v>620</v>
      </c>
      <c r="J2273" s="14">
        <f t="shared" si="314"/>
        <v>884405.6862745099</v>
      </c>
      <c r="K2273" s="14">
        <f t="shared" si="314"/>
        <v>0</v>
      </c>
      <c r="L2273" s="14">
        <f t="shared" si="314"/>
        <v>0</v>
      </c>
      <c r="M2273" s="14">
        <f t="shared" si="314"/>
        <v>0</v>
      </c>
      <c r="N2273" s="14">
        <f t="shared" si="314"/>
        <v>0</v>
      </c>
      <c r="O2273" s="14">
        <f t="shared" si="314"/>
        <v>0</v>
      </c>
      <c r="P2273" s="14">
        <f t="shared" si="314"/>
        <v>0</v>
      </c>
      <c r="Q2273" s="14">
        <f t="shared" si="314"/>
        <v>0</v>
      </c>
      <c r="R2273" s="14">
        <f t="shared" si="314"/>
        <v>0</v>
      </c>
      <c r="S2273" s="9"/>
      <c r="T2273" s="9"/>
    </row>
    <row r="2274" spans="1:20" ht="15.75">
      <c r="A2274" s="44" t="s">
        <v>113</v>
      </c>
      <c r="B2274" s="44"/>
      <c r="C2274" s="44"/>
      <c r="D2274" s="44"/>
      <c r="E2274" s="44"/>
      <c r="F2274" s="44"/>
      <c r="G2274" s="44"/>
      <c r="H2274" s="44"/>
      <c r="I2274" s="44"/>
      <c r="J2274" s="44"/>
      <c r="K2274" s="44"/>
      <c r="L2274" s="44"/>
      <c r="M2274" s="44"/>
      <c r="N2274" s="44"/>
      <c r="O2274" s="44"/>
      <c r="P2274" s="44"/>
      <c r="Q2274" s="44"/>
      <c r="R2274" s="45"/>
      <c r="S2274" s="9"/>
      <c r="T2274" s="9"/>
    </row>
    <row r="2275" spans="1:20" ht="31.5">
      <c r="A2275" s="13">
        <f>A2272+1</f>
        <v>1787</v>
      </c>
      <c r="B2275" s="15" t="s">
        <v>1769</v>
      </c>
      <c r="C2275" s="13"/>
      <c r="D2275" s="13"/>
      <c r="E2275" s="11">
        <v>4437406.28980392</v>
      </c>
      <c r="F2275" s="11">
        <v>2169500.3294117646</v>
      </c>
      <c r="G2275" s="11">
        <v>0</v>
      </c>
      <c r="H2275" s="11">
        <v>0</v>
      </c>
      <c r="I2275" s="11">
        <v>658</v>
      </c>
      <c r="J2275" s="11">
        <v>938611.1960784314</v>
      </c>
      <c r="K2275" s="11">
        <v>0</v>
      </c>
      <c r="L2275" s="11">
        <v>0</v>
      </c>
      <c r="M2275" s="11">
        <v>797</v>
      </c>
      <c r="N2275" s="11">
        <v>1091710.2843137244</v>
      </c>
      <c r="O2275" s="11">
        <v>112</v>
      </c>
      <c r="P2275" s="11">
        <v>237584.47999999998</v>
      </c>
      <c r="Q2275" s="10">
        <v>0</v>
      </c>
      <c r="R2275" s="14">
        <v>0</v>
      </c>
      <c r="S2275" s="9"/>
      <c r="T2275" s="9"/>
    </row>
    <row r="2276" spans="1:20" ht="15.75" customHeight="1">
      <c r="A2276" s="35" t="s">
        <v>29</v>
      </c>
      <c r="B2276" s="35"/>
      <c r="C2276" s="35"/>
      <c r="D2276" s="35"/>
      <c r="E2276" s="14">
        <f>SUM(E2275)</f>
        <v>4437406.28980392</v>
      </c>
      <c r="F2276" s="14">
        <f aca="true" t="shared" si="315" ref="F2276:R2276">SUM(F2275)</f>
        <v>2169500.3294117646</v>
      </c>
      <c r="G2276" s="14">
        <f t="shared" si="315"/>
        <v>0</v>
      </c>
      <c r="H2276" s="14">
        <f t="shared" si="315"/>
        <v>0</v>
      </c>
      <c r="I2276" s="14">
        <f t="shared" si="315"/>
        <v>658</v>
      </c>
      <c r="J2276" s="14">
        <f t="shared" si="315"/>
        <v>938611.1960784314</v>
      </c>
      <c r="K2276" s="14">
        <f t="shared" si="315"/>
        <v>0</v>
      </c>
      <c r="L2276" s="14">
        <f t="shared" si="315"/>
        <v>0</v>
      </c>
      <c r="M2276" s="14">
        <f t="shared" si="315"/>
        <v>797</v>
      </c>
      <c r="N2276" s="14">
        <f t="shared" si="315"/>
        <v>1091710.2843137244</v>
      </c>
      <c r="O2276" s="14">
        <f t="shared" si="315"/>
        <v>112</v>
      </c>
      <c r="P2276" s="14">
        <f t="shared" si="315"/>
        <v>237584.47999999998</v>
      </c>
      <c r="Q2276" s="14">
        <f t="shared" si="315"/>
        <v>0</v>
      </c>
      <c r="R2276" s="14">
        <f t="shared" si="315"/>
        <v>0</v>
      </c>
      <c r="S2276" s="9"/>
      <c r="T2276" s="9"/>
    </row>
    <row r="2277" spans="1:20" ht="15.75">
      <c r="A2277" s="44" t="s">
        <v>114</v>
      </c>
      <c r="B2277" s="44"/>
      <c r="C2277" s="44"/>
      <c r="D2277" s="44"/>
      <c r="E2277" s="44"/>
      <c r="F2277" s="44"/>
      <c r="G2277" s="44"/>
      <c r="H2277" s="44"/>
      <c r="I2277" s="44"/>
      <c r="J2277" s="44"/>
      <c r="K2277" s="44"/>
      <c r="L2277" s="44"/>
      <c r="M2277" s="44"/>
      <c r="N2277" s="44"/>
      <c r="O2277" s="44"/>
      <c r="P2277" s="44"/>
      <c r="Q2277" s="44"/>
      <c r="R2277" s="45"/>
      <c r="S2277" s="9"/>
      <c r="T2277" s="9"/>
    </row>
    <row r="2278" spans="1:20" ht="31.5">
      <c r="A2278" s="13">
        <f>A2275+1</f>
        <v>1788</v>
      </c>
      <c r="B2278" s="15" t="s">
        <v>1767</v>
      </c>
      <c r="C2278" s="13"/>
      <c r="D2278" s="13"/>
      <c r="E2278" s="11">
        <v>2135775.3529411764</v>
      </c>
      <c r="F2278" s="11">
        <v>0</v>
      </c>
      <c r="G2278" s="11">
        <v>0</v>
      </c>
      <c r="H2278" s="11">
        <v>0</v>
      </c>
      <c r="I2278" s="11">
        <v>546</v>
      </c>
      <c r="J2278" s="11">
        <v>2135775.3529411764</v>
      </c>
      <c r="K2278" s="11">
        <v>0</v>
      </c>
      <c r="L2278" s="11">
        <v>0</v>
      </c>
      <c r="M2278" s="11">
        <v>0</v>
      </c>
      <c r="N2278" s="11">
        <v>0</v>
      </c>
      <c r="O2278" s="11">
        <v>0</v>
      </c>
      <c r="P2278" s="11">
        <v>0</v>
      </c>
      <c r="Q2278" s="10">
        <v>0</v>
      </c>
      <c r="R2278" s="14">
        <v>0</v>
      </c>
      <c r="S2278" s="9"/>
      <c r="T2278" s="9"/>
    </row>
    <row r="2279" spans="1:20" ht="31.5">
      <c r="A2279" s="13">
        <f>A2278+1</f>
        <v>1789</v>
      </c>
      <c r="B2279" s="15" t="s">
        <v>1768</v>
      </c>
      <c r="C2279" s="13"/>
      <c r="D2279" s="13"/>
      <c r="E2279" s="11">
        <v>1904986.4411764706</v>
      </c>
      <c r="F2279" s="11">
        <v>0</v>
      </c>
      <c r="G2279" s="11">
        <v>0</v>
      </c>
      <c r="H2279" s="11">
        <v>0</v>
      </c>
      <c r="I2279" s="11">
        <v>487</v>
      </c>
      <c r="J2279" s="11">
        <v>1904986.4411764706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1">
        <v>0</v>
      </c>
      <c r="Q2279" s="10">
        <v>0</v>
      </c>
      <c r="R2279" s="14">
        <v>0</v>
      </c>
      <c r="S2279" s="9"/>
      <c r="T2279" s="9"/>
    </row>
    <row r="2280" spans="1:20" ht="15.75" customHeight="1">
      <c r="A2280" s="35" t="s">
        <v>29</v>
      </c>
      <c r="B2280" s="35"/>
      <c r="C2280" s="35"/>
      <c r="D2280" s="35"/>
      <c r="E2280" s="14">
        <f>SUM(E2278:E2279)</f>
        <v>4040761.794117647</v>
      </c>
      <c r="F2280" s="14">
        <f aca="true" t="shared" si="316" ref="F2280:R2280">SUM(F2278:F2279)</f>
        <v>0</v>
      </c>
      <c r="G2280" s="14">
        <f t="shared" si="316"/>
        <v>0</v>
      </c>
      <c r="H2280" s="14">
        <f t="shared" si="316"/>
        <v>0</v>
      </c>
      <c r="I2280" s="14">
        <f t="shared" si="316"/>
        <v>1033</v>
      </c>
      <c r="J2280" s="14">
        <f t="shared" si="316"/>
        <v>4040761.794117647</v>
      </c>
      <c r="K2280" s="14">
        <f t="shared" si="316"/>
        <v>0</v>
      </c>
      <c r="L2280" s="14">
        <f t="shared" si="316"/>
        <v>0</v>
      </c>
      <c r="M2280" s="14">
        <f t="shared" si="316"/>
        <v>0</v>
      </c>
      <c r="N2280" s="14">
        <f t="shared" si="316"/>
        <v>0</v>
      </c>
      <c r="O2280" s="14">
        <f t="shared" si="316"/>
        <v>0</v>
      </c>
      <c r="P2280" s="14">
        <f t="shared" si="316"/>
        <v>0</v>
      </c>
      <c r="Q2280" s="14">
        <f t="shared" si="316"/>
        <v>0</v>
      </c>
      <c r="R2280" s="14">
        <f t="shared" si="316"/>
        <v>0</v>
      </c>
      <c r="S2280" s="9"/>
      <c r="T2280" s="9"/>
    </row>
    <row r="2281" spans="1:20" ht="15.75">
      <c r="A2281" s="44" t="s">
        <v>115</v>
      </c>
      <c r="B2281" s="44"/>
      <c r="C2281" s="44"/>
      <c r="D2281" s="44"/>
      <c r="E2281" s="44"/>
      <c r="F2281" s="44"/>
      <c r="G2281" s="44"/>
      <c r="H2281" s="44"/>
      <c r="I2281" s="44"/>
      <c r="J2281" s="44"/>
      <c r="K2281" s="44"/>
      <c r="L2281" s="44"/>
      <c r="M2281" s="44"/>
      <c r="N2281" s="44"/>
      <c r="O2281" s="44"/>
      <c r="P2281" s="44"/>
      <c r="Q2281" s="44"/>
      <c r="R2281" s="45"/>
      <c r="S2281" s="9"/>
      <c r="T2281" s="9"/>
    </row>
    <row r="2282" spans="1:20" ht="31.5">
      <c r="A2282" s="13">
        <f>A2279+1</f>
        <v>1790</v>
      </c>
      <c r="B2282" s="15" t="s">
        <v>1770</v>
      </c>
      <c r="C2282" s="13"/>
      <c r="D2282" s="13"/>
      <c r="E2282" s="11">
        <v>1558536.4215686272</v>
      </c>
      <c r="F2282" s="11">
        <v>0</v>
      </c>
      <c r="G2282" s="11">
        <v>0</v>
      </c>
      <c r="H2282" s="11">
        <v>0</v>
      </c>
      <c r="I2282" s="11">
        <v>515</v>
      </c>
      <c r="J2282" s="11">
        <v>1558536.4215686272</v>
      </c>
      <c r="K2282" s="11">
        <v>0</v>
      </c>
      <c r="L2282" s="11">
        <v>0</v>
      </c>
      <c r="M2282" s="11">
        <v>0</v>
      </c>
      <c r="N2282" s="11">
        <v>0</v>
      </c>
      <c r="O2282" s="11">
        <v>0</v>
      </c>
      <c r="P2282" s="11">
        <v>0</v>
      </c>
      <c r="Q2282" s="10">
        <v>0</v>
      </c>
      <c r="R2282" s="14">
        <v>0</v>
      </c>
      <c r="S2282" s="9"/>
      <c r="T2282" s="9"/>
    </row>
    <row r="2283" spans="1:20" ht="15.75" customHeight="1">
      <c r="A2283" s="35" t="s">
        <v>29</v>
      </c>
      <c r="B2283" s="35"/>
      <c r="C2283" s="35"/>
      <c r="D2283" s="35"/>
      <c r="E2283" s="14">
        <f>SUM(E2282)</f>
        <v>1558536.4215686272</v>
      </c>
      <c r="F2283" s="14">
        <f aca="true" t="shared" si="317" ref="F2283:R2283">SUM(F2282)</f>
        <v>0</v>
      </c>
      <c r="G2283" s="14">
        <f t="shared" si="317"/>
        <v>0</v>
      </c>
      <c r="H2283" s="14">
        <f t="shared" si="317"/>
        <v>0</v>
      </c>
      <c r="I2283" s="14">
        <f t="shared" si="317"/>
        <v>515</v>
      </c>
      <c r="J2283" s="14">
        <f t="shared" si="317"/>
        <v>1558536.4215686272</v>
      </c>
      <c r="K2283" s="14">
        <f t="shared" si="317"/>
        <v>0</v>
      </c>
      <c r="L2283" s="14">
        <f t="shared" si="317"/>
        <v>0</v>
      </c>
      <c r="M2283" s="14">
        <f t="shared" si="317"/>
        <v>0</v>
      </c>
      <c r="N2283" s="14">
        <f t="shared" si="317"/>
        <v>0</v>
      </c>
      <c r="O2283" s="14">
        <f t="shared" si="317"/>
        <v>0</v>
      </c>
      <c r="P2283" s="14">
        <f t="shared" si="317"/>
        <v>0</v>
      </c>
      <c r="Q2283" s="14">
        <f t="shared" si="317"/>
        <v>0</v>
      </c>
      <c r="R2283" s="14">
        <f t="shared" si="317"/>
        <v>0</v>
      </c>
      <c r="S2283" s="9"/>
      <c r="T2283" s="9"/>
    </row>
    <row r="2284" spans="1:20" ht="15.75">
      <c r="A2284" s="44" t="s">
        <v>116</v>
      </c>
      <c r="B2284" s="44"/>
      <c r="C2284" s="44"/>
      <c r="D2284" s="44"/>
      <c r="E2284" s="44"/>
      <c r="F2284" s="44"/>
      <c r="G2284" s="44"/>
      <c r="H2284" s="44"/>
      <c r="I2284" s="44"/>
      <c r="J2284" s="44"/>
      <c r="K2284" s="44"/>
      <c r="L2284" s="44"/>
      <c r="M2284" s="44"/>
      <c r="N2284" s="44"/>
      <c r="O2284" s="44"/>
      <c r="P2284" s="44"/>
      <c r="Q2284" s="44"/>
      <c r="R2284" s="45"/>
      <c r="S2284" s="9"/>
      <c r="T2284" s="9"/>
    </row>
    <row r="2285" spans="1:20" ht="31.5">
      <c r="A2285" s="13">
        <f>A2282+1</f>
        <v>1791</v>
      </c>
      <c r="B2285" s="15" t="s">
        <v>1771</v>
      </c>
      <c r="C2285" s="13"/>
      <c r="D2285" s="13"/>
      <c r="E2285" s="11">
        <v>2933168.9480392155</v>
      </c>
      <c r="F2285" s="11">
        <v>2572549.6480392157</v>
      </c>
      <c r="G2285" s="11">
        <v>0</v>
      </c>
      <c r="H2285" s="11">
        <v>0</v>
      </c>
      <c r="I2285" s="11">
        <v>0</v>
      </c>
      <c r="J2285" s="11">
        <v>0</v>
      </c>
      <c r="K2285" s="11">
        <v>0</v>
      </c>
      <c r="L2285" s="11">
        <v>0</v>
      </c>
      <c r="M2285" s="11">
        <v>0</v>
      </c>
      <c r="N2285" s="11">
        <v>0</v>
      </c>
      <c r="O2285" s="11">
        <v>170</v>
      </c>
      <c r="P2285" s="11">
        <v>360619.3</v>
      </c>
      <c r="Q2285" s="10">
        <v>0</v>
      </c>
      <c r="R2285" s="14">
        <v>0</v>
      </c>
      <c r="S2285" s="9"/>
      <c r="T2285" s="9"/>
    </row>
    <row r="2286" spans="1:20" ht="31.5">
      <c r="A2286" s="13">
        <f>A2285+1</f>
        <v>1792</v>
      </c>
      <c r="B2286" s="15" t="s">
        <v>1772</v>
      </c>
      <c r="C2286" s="13"/>
      <c r="D2286" s="13"/>
      <c r="E2286" s="11">
        <v>4027243.6635647058</v>
      </c>
      <c r="F2286" s="11">
        <v>1738558.1411764706</v>
      </c>
      <c r="G2286" s="11">
        <v>0</v>
      </c>
      <c r="H2286" s="11">
        <v>0</v>
      </c>
      <c r="I2286" s="11">
        <v>386.6</v>
      </c>
      <c r="J2286" s="11">
        <v>1512254.1235294119</v>
      </c>
      <c r="K2286" s="11">
        <v>0</v>
      </c>
      <c r="L2286" s="11">
        <v>0</v>
      </c>
      <c r="M2286" s="11">
        <v>397.98</v>
      </c>
      <c r="N2286" s="11">
        <v>620092.3258588236</v>
      </c>
      <c r="O2286" s="11">
        <v>73.7</v>
      </c>
      <c r="P2286" s="11">
        <v>156339.073</v>
      </c>
      <c r="Q2286" s="10">
        <v>0</v>
      </c>
      <c r="R2286" s="14">
        <v>0</v>
      </c>
      <c r="S2286" s="9"/>
      <c r="T2286" s="9"/>
    </row>
    <row r="2287" spans="1:20" ht="31.5">
      <c r="A2287" s="13">
        <f>A2286+1</f>
        <v>1793</v>
      </c>
      <c r="B2287" s="15" t="s">
        <v>1773</v>
      </c>
      <c r="C2287" s="13"/>
      <c r="D2287" s="13"/>
      <c r="E2287" s="11">
        <v>3405004.787509803</v>
      </c>
      <c r="F2287" s="11">
        <v>1470030.205882353</v>
      </c>
      <c r="G2287" s="11">
        <v>0</v>
      </c>
      <c r="H2287" s="11">
        <v>0</v>
      </c>
      <c r="I2287" s="11">
        <v>340</v>
      </c>
      <c r="J2287" s="11">
        <v>1185813.3333333333</v>
      </c>
      <c r="K2287" s="11">
        <v>0</v>
      </c>
      <c r="L2287" s="11">
        <v>0</v>
      </c>
      <c r="M2287" s="11">
        <v>442.08</v>
      </c>
      <c r="N2287" s="11">
        <v>605549.9152941171</v>
      </c>
      <c r="O2287" s="11">
        <v>67.7</v>
      </c>
      <c r="P2287" s="11">
        <v>143611.333</v>
      </c>
      <c r="Q2287" s="10">
        <v>0</v>
      </c>
      <c r="R2287" s="14">
        <v>0</v>
      </c>
      <c r="S2287" s="9"/>
      <c r="T2287" s="9"/>
    </row>
    <row r="2288" spans="1:20" ht="31.5">
      <c r="A2288" s="13">
        <f>A2287+1</f>
        <v>1794</v>
      </c>
      <c r="B2288" s="15" t="s">
        <v>1774</v>
      </c>
      <c r="C2288" s="13"/>
      <c r="D2288" s="13"/>
      <c r="E2288" s="11">
        <v>12831992.419117646</v>
      </c>
      <c r="F2288" s="11">
        <v>8010475.9529411765</v>
      </c>
      <c r="G2288" s="11">
        <v>0</v>
      </c>
      <c r="H2288" s="11">
        <v>0</v>
      </c>
      <c r="I2288" s="11">
        <v>759</v>
      </c>
      <c r="J2288" s="11">
        <v>2968962.4411764704</v>
      </c>
      <c r="K2288" s="11">
        <v>652.5</v>
      </c>
      <c r="L2288" s="11">
        <v>1491934.7249999999</v>
      </c>
      <c r="M2288" s="11">
        <v>0</v>
      </c>
      <c r="N2288" s="11">
        <v>0</v>
      </c>
      <c r="O2288" s="11">
        <v>170</v>
      </c>
      <c r="P2288" s="11">
        <v>360619.3</v>
      </c>
      <c r="Q2288" s="10">
        <v>0</v>
      </c>
      <c r="R2288" s="14">
        <v>0</v>
      </c>
      <c r="S2288" s="9"/>
      <c r="T2288" s="9"/>
    </row>
    <row r="2289" spans="1:20" ht="31.5">
      <c r="A2289" s="13">
        <f>A2288+1</f>
        <v>1795</v>
      </c>
      <c r="B2289" s="15" t="s">
        <v>1775</v>
      </c>
      <c r="C2289" s="13"/>
      <c r="D2289" s="13"/>
      <c r="E2289" s="11">
        <v>11638227.214862747</v>
      </c>
      <c r="F2289" s="11">
        <v>7748181.028137255</v>
      </c>
      <c r="G2289" s="11">
        <v>0</v>
      </c>
      <c r="H2289" s="11">
        <v>0</v>
      </c>
      <c r="I2289" s="11">
        <v>745</v>
      </c>
      <c r="J2289" s="11">
        <v>2254581.81372549</v>
      </c>
      <c r="K2289" s="11">
        <v>555.7</v>
      </c>
      <c r="L2289" s="11">
        <v>1270602.493</v>
      </c>
      <c r="M2289" s="11">
        <v>0</v>
      </c>
      <c r="N2289" s="11">
        <v>0</v>
      </c>
      <c r="O2289" s="11">
        <v>172</v>
      </c>
      <c r="P2289" s="11">
        <v>364861.88</v>
      </c>
      <c r="Q2289" s="10">
        <v>0</v>
      </c>
      <c r="R2289" s="14">
        <v>0</v>
      </c>
      <c r="S2289" s="9"/>
      <c r="T2289" s="9"/>
    </row>
    <row r="2290" spans="1:20" ht="15.75" customHeight="1">
      <c r="A2290" s="35" t="s">
        <v>29</v>
      </c>
      <c r="B2290" s="35"/>
      <c r="C2290" s="35"/>
      <c r="D2290" s="35"/>
      <c r="E2290" s="14">
        <f>SUM(E2285:E2289)</f>
        <v>34835637.033094116</v>
      </c>
      <c r="F2290" s="14">
        <f aca="true" t="shared" si="318" ref="F2290:R2290">SUM(F2285:F2289)</f>
        <v>21539794.97617647</v>
      </c>
      <c r="G2290" s="14">
        <f t="shared" si="318"/>
        <v>0</v>
      </c>
      <c r="H2290" s="14">
        <f t="shared" si="318"/>
        <v>0</v>
      </c>
      <c r="I2290" s="14">
        <f t="shared" si="318"/>
        <v>2230.6</v>
      </c>
      <c r="J2290" s="14">
        <f t="shared" si="318"/>
        <v>7921611.711764705</v>
      </c>
      <c r="K2290" s="14">
        <f t="shared" si="318"/>
        <v>1208.2</v>
      </c>
      <c r="L2290" s="14">
        <f t="shared" si="318"/>
        <v>2762537.218</v>
      </c>
      <c r="M2290" s="14">
        <f t="shared" si="318"/>
        <v>840.06</v>
      </c>
      <c r="N2290" s="14">
        <f t="shared" si="318"/>
        <v>1225642.2411529408</v>
      </c>
      <c r="O2290" s="14">
        <f t="shared" si="318"/>
        <v>653.4</v>
      </c>
      <c r="P2290" s="14">
        <f t="shared" si="318"/>
        <v>1386050.886</v>
      </c>
      <c r="Q2290" s="14">
        <f t="shared" si="318"/>
        <v>0</v>
      </c>
      <c r="R2290" s="14">
        <f t="shared" si="318"/>
        <v>0</v>
      </c>
      <c r="S2290" s="9"/>
      <c r="T2290" s="9"/>
    </row>
    <row r="2291" spans="1:20" ht="15.75">
      <c r="A2291" s="44" t="s">
        <v>117</v>
      </c>
      <c r="B2291" s="44"/>
      <c r="C2291" s="44"/>
      <c r="D2291" s="44"/>
      <c r="E2291" s="44"/>
      <c r="F2291" s="44"/>
      <c r="G2291" s="44"/>
      <c r="H2291" s="44"/>
      <c r="I2291" s="44"/>
      <c r="J2291" s="44"/>
      <c r="K2291" s="44"/>
      <c r="L2291" s="44"/>
      <c r="M2291" s="44"/>
      <c r="N2291" s="44"/>
      <c r="O2291" s="44"/>
      <c r="P2291" s="44"/>
      <c r="Q2291" s="44"/>
      <c r="R2291" s="45"/>
      <c r="S2291" s="9"/>
      <c r="T2291" s="9"/>
    </row>
    <row r="2292" spans="1:20" ht="31.5">
      <c r="A2292" s="13">
        <f>A2289+1</f>
        <v>1796</v>
      </c>
      <c r="B2292" s="15" t="s">
        <v>1777</v>
      </c>
      <c r="C2292" s="13"/>
      <c r="D2292" s="13"/>
      <c r="E2292" s="11">
        <v>2348257.6188235297</v>
      </c>
      <c r="F2292" s="11">
        <v>0</v>
      </c>
      <c r="G2292" s="11">
        <v>0</v>
      </c>
      <c r="H2292" s="11">
        <v>0</v>
      </c>
      <c r="I2292" s="11">
        <v>600.32</v>
      </c>
      <c r="J2292" s="11">
        <v>2348257.6188235297</v>
      </c>
      <c r="K2292" s="11">
        <v>0</v>
      </c>
      <c r="L2292" s="11">
        <v>0</v>
      </c>
      <c r="M2292" s="11">
        <v>0</v>
      </c>
      <c r="N2292" s="11">
        <v>0</v>
      </c>
      <c r="O2292" s="11">
        <v>0</v>
      </c>
      <c r="P2292" s="11">
        <v>0</v>
      </c>
      <c r="Q2292" s="10">
        <v>0</v>
      </c>
      <c r="R2292" s="14">
        <v>0</v>
      </c>
      <c r="S2292" s="9"/>
      <c r="T2292" s="9"/>
    </row>
    <row r="2293" spans="1:20" ht="31.5">
      <c r="A2293" s="13">
        <f>A2292+1</f>
        <v>1797</v>
      </c>
      <c r="B2293" s="15" t="s">
        <v>1778</v>
      </c>
      <c r="C2293" s="13"/>
      <c r="D2293" s="13"/>
      <c r="E2293" s="11">
        <v>2388469.6529411767</v>
      </c>
      <c r="F2293" s="11">
        <v>0</v>
      </c>
      <c r="G2293" s="11">
        <v>0</v>
      </c>
      <c r="H2293" s="11">
        <v>0</v>
      </c>
      <c r="I2293" s="11">
        <v>610.6</v>
      </c>
      <c r="J2293" s="11">
        <v>2388469.6529411767</v>
      </c>
      <c r="K2293" s="11">
        <v>0</v>
      </c>
      <c r="L2293" s="11">
        <v>0</v>
      </c>
      <c r="M2293" s="11">
        <v>0</v>
      </c>
      <c r="N2293" s="11">
        <v>0</v>
      </c>
      <c r="O2293" s="11">
        <v>0</v>
      </c>
      <c r="P2293" s="11">
        <v>0</v>
      </c>
      <c r="Q2293" s="10">
        <v>0</v>
      </c>
      <c r="R2293" s="14">
        <v>0</v>
      </c>
      <c r="S2293" s="9"/>
      <c r="T2293" s="9"/>
    </row>
    <row r="2294" spans="1:20" ht="31.5">
      <c r="A2294" s="13">
        <f>A2293+1</f>
        <v>1798</v>
      </c>
      <c r="B2294" s="15" t="s">
        <v>1779</v>
      </c>
      <c r="C2294" s="13"/>
      <c r="D2294" s="13"/>
      <c r="E2294" s="11">
        <v>2851338.329705882</v>
      </c>
      <c r="F2294" s="11">
        <v>0</v>
      </c>
      <c r="G2294" s="11">
        <v>0</v>
      </c>
      <c r="H2294" s="11">
        <v>0</v>
      </c>
      <c r="I2294" s="11">
        <v>728.93</v>
      </c>
      <c r="J2294" s="11">
        <v>2851338.329705882</v>
      </c>
      <c r="K2294" s="11">
        <v>0</v>
      </c>
      <c r="L2294" s="11">
        <v>0</v>
      </c>
      <c r="M2294" s="11">
        <v>0</v>
      </c>
      <c r="N2294" s="11">
        <v>0</v>
      </c>
      <c r="O2294" s="11">
        <v>0</v>
      </c>
      <c r="P2294" s="11">
        <v>0</v>
      </c>
      <c r="Q2294" s="10">
        <v>0</v>
      </c>
      <c r="R2294" s="14">
        <v>0</v>
      </c>
      <c r="S2294" s="9"/>
      <c r="T2294" s="9"/>
    </row>
    <row r="2295" spans="1:20" ht="31.5">
      <c r="A2295" s="13">
        <f>A2294+1</f>
        <v>1799</v>
      </c>
      <c r="B2295" s="15" t="s">
        <v>1780</v>
      </c>
      <c r="C2295" s="13"/>
      <c r="D2295" s="13"/>
      <c r="E2295" s="11">
        <v>1413054.0082352941</v>
      </c>
      <c r="F2295" s="11">
        <v>0</v>
      </c>
      <c r="G2295" s="11">
        <v>0</v>
      </c>
      <c r="H2295" s="11">
        <v>0</v>
      </c>
      <c r="I2295" s="11">
        <v>361.24</v>
      </c>
      <c r="J2295" s="11">
        <v>1413054.0082352941</v>
      </c>
      <c r="K2295" s="11">
        <v>0</v>
      </c>
      <c r="L2295" s="11">
        <v>0</v>
      </c>
      <c r="M2295" s="11">
        <v>0</v>
      </c>
      <c r="N2295" s="11">
        <v>0</v>
      </c>
      <c r="O2295" s="11">
        <v>0</v>
      </c>
      <c r="P2295" s="11">
        <v>0</v>
      </c>
      <c r="Q2295" s="10">
        <v>0</v>
      </c>
      <c r="R2295" s="14">
        <v>0</v>
      </c>
      <c r="S2295" s="9"/>
      <c r="T2295" s="9"/>
    </row>
    <row r="2296" spans="1:20" ht="15.75" customHeight="1">
      <c r="A2296" s="35" t="s">
        <v>29</v>
      </c>
      <c r="B2296" s="35"/>
      <c r="C2296" s="35"/>
      <c r="D2296" s="35"/>
      <c r="E2296" s="14">
        <f>SUM(E2292:E2295)</f>
        <v>9001119.609705882</v>
      </c>
      <c r="F2296" s="14">
        <f aca="true" t="shared" si="319" ref="F2296:R2296">SUM(F2292:F2295)</f>
        <v>0</v>
      </c>
      <c r="G2296" s="14">
        <f t="shared" si="319"/>
        <v>0</v>
      </c>
      <c r="H2296" s="14">
        <f t="shared" si="319"/>
        <v>0</v>
      </c>
      <c r="I2296" s="14">
        <f t="shared" si="319"/>
        <v>2301.09</v>
      </c>
      <c r="J2296" s="14">
        <f t="shared" si="319"/>
        <v>9001119.609705882</v>
      </c>
      <c r="K2296" s="14">
        <f t="shared" si="319"/>
        <v>0</v>
      </c>
      <c r="L2296" s="14">
        <f t="shared" si="319"/>
        <v>0</v>
      </c>
      <c r="M2296" s="14">
        <f t="shared" si="319"/>
        <v>0</v>
      </c>
      <c r="N2296" s="14">
        <f t="shared" si="319"/>
        <v>0</v>
      </c>
      <c r="O2296" s="14">
        <f t="shared" si="319"/>
        <v>0</v>
      </c>
      <c r="P2296" s="14">
        <f t="shared" si="319"/>
        <v>0</v>
      </c>
      <c r="Q2296" s="14">
        <f t="shared" si="319"/>
        <v>0</v>
      </c>
      <c r="R2296" s="14">
        <f t="shared" si="319"/>
        <v>0</v>
      </c>
      <c r="S2296" s="9"/>
      <c r="T2296" s="9"/>
    </row>
    <row r="2297" spans="1:20" ht="15.75">
      <c r="A2297" s="44" t="s">
        <v>118</v>
      </c>
      <c r="B2297" s="44"/>
      <c r="C2297" s="44"/>
      <c r="D2297" s="44"/>
      <c r="E2297" s="44"/>
      <c r="F2297" s="44"/>
      <c r="G2297" s="44"/>
      <c r="H2297" s="44"/>
      <c r="I2297" s="44"/>
      <c r="J2297" s="44"/>
      <c r="K2297" s="44"/>
      <c r="L2297" s="44"/>
      <c r="M2297" s="44"/>
      <c r="N2297" s="44"/>
      <c r="O2297" s="44"/>
      <c r="P2297" s="44"/>
      <c r="Q2297" s="44"/>
      <c r="R2297" s="45"/>
      <c r="S2297" s="9"/>
      <c r="T2297" s="9"/>
    </row>
    <row r="2298" spans="1:20" ht="31.5">
      <c r="A2298" s="13">
        <f>A2295+1</f>
        <v>1800</v>
      </c>
      <c r="B2298" s="15" t="s">
        <v>1760</v>
      </c>
      <c r="C2298" s="13"/>
      <c r="D2298" s="13"/>
      <c r="E2298" s="11">
        <v>8751647.24509804</v>
      </c>
      <c r="F2298" s="11">
        <v>7092395.794117646</v>
      </c>
      <c r="G2298" s="11">
        <v>0</v>
      </c>
      <c r="H2298" s="11">
        <v>0</v>
      </c>
      <c r="I2298" s="11">
        <v>320</v>
      </c>
      <c r="J2298" s="11">
        <v>968410.9803921568</v>
      </c>
      <c r="K2298" s="11">
        <v>0</v>
      </c>
      <c r="L2298" s="11">
        <v>0</v>
      </c>
      <c r="M2298" s="11">
        <v>62</v>
      </c>
      <c r="N2298" s="11">
        <v>690840.4705882354</v>
      </c>
      <c r="O2298" s="11">
        <v>0</v>
      </c>
      <c r="P2298" s="11">
        <v>0</v>
      </c>
      <c r="Q2298" s="10">
        <v>0</v>
      </c>
      <c r="R2298" s="14">
        <v>0</v>
      </c>
      <c r="S2298" s="9"/>
      <c r="T2298" s="9"/>
    </row>
    <row r="2299" spans="1:20" ht="31.5">
      <c r="A2299" s="13">
        <f aca="true" t="shared" si="320" ref="A2299:A2304">A2298+1</f>
        <v>1801</v>
      </c>
      <c r="B2299" s="15" t="s">
        <v>1761</v>
      </c>
      <c r="C2299" s="13"/>
      <c r="D2299" s="13"/>
      <c r="E2299" s="11">
        <v>10455869.502156863</v>
      </c>
      <c r="F2299" s="11">
        <v>8226264.0492156865</v>
      </c>
      <c r="G2299" s="11">
        <v>0</v>
      </c>
      <c r="H2299" s="11">
        <v>0</v>
      </c>
      <c r="I2299" s="11">
        <v>405</v>
      </c>
      <c r="J2299" s="11">
        <v>1721807.2058823528</v>
      </c>
      <c r="K2299" s="11">
        <v>0</v>
      </c>
      <c r="L2299" s="11">
        <v>0</v>
      </c>
      <c r="M2299" s="11">
        <v>20.25</v>
      </c>
      <c r="N2299" s="11">
        <v>359307.9470588236</v>
      </c>
      <c r="O2299" s="11">
        <v>70</v>
      </c>
      <c r="P2299" s="11">
        <v>148490.3</v>
      </c>
      <c r="Q2299" s="10">
        <v>0</v>
      </c>
      <c r="R2299" s="14">
        <v>0</v>
      </c>
      <c r="S2299" s="9"/>
      <c r="T2299" s="9"/>
    </row>
    <row r="2300" spans="1:20" ht="31.5">
      <c r="A2300" s="13">
        <f t="shared" si="320"/>
        <v>1802</v>
      </c>
      <c r="B2300" s="15" t="s">
        <v>1762</v>
      </c>
      <c r="C2300" s="13"/>
      <c r="D2300" s="13"/>
      <c r="E2300" s="11">
        <v>2224019.3647058825</v>
      </c>
      <c r="F2300" s="11">
        <v>2224019.3647058825</v>
      </c>
      <c r="G2300" s="11">
        <v>0</v>
      </c>
      <c r="H2300" s="11">
        <v>0</v>
      </c>
      <c r="I2300" s="11">
        <v>0</v>
      </c>
      <c r="J2300" s="11">
        <v>0</v>
      </c>
      <c r="K2300" s="11">
        <v>0</v>
      </c>
      <c r="L2300" s="11">
        <v>0</v>
      </c>
      <c r="M2300" s="11">
        <v>0</v>
      </c>
      <c r="N2300" s="11">
        <v>0</v>
      </c>
      <c r="O2300" s="11">
        <v>0</v>
      </c>
      <c r="P2300" s="11">
        <v>0</v>
      </c>
      <c r="Q2300" s="10">
        <v>0</v>
      </c>
      <c r="R2300" s="14">
        <v>0</v>
      </c>
      <c r="S2300" s="9"/>
      <c r="T2300" s="9"/>
    </row>
    <row r="2301" spans="1:20" ht="31.5">
      <c r="A2301" s="13">
        <f t="shared" si="320"/>
        <v>1803</v>
      </c>
      <c r="B2301" s="15" t="s">
        <v>1763</v>
      </c>
      <c r="C2301" s="13"/>
      <c r="D2301" s="13"/>
      <c r="E2301" s="11">
        <v>1060568.163</v>
      </c>
      <c r="F2301" s="11">
        <v>859682</v>
      </c>
      <c r="G2301" s="11">
        <v>0</v>
      </c>
      <c r="H2301" s="11">
        <v>0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94.7</v>
      </c>
      <c r="P2301" s="11">
        <v>200886.163</v>
      </c>
      <c r="Q2301" s="10">
        <v>0</v>
      </c>
      <c r="R2301" s="14">
        <v>0</v>
      </c>
      <c r="S2301" s="9"/>
      <c r="T2301" s="9"/>
    </row>
    <row r="2302" spans="1:20" ht="31.5">
      <c r="A2302" s="13">
        <f t="shared" si="320"/>
        <v>1804</v>
      </c>
      <c r="B2302" s="15" t="s">
        <v>1764</v>
      </c>
      <c r="C2302" s="13"/>
      <c r="D2302" s="13"/>
      <c r="E2302" s="11">
        <v>5620680.458823527</v>
      </c>
      <c r="F2302" s="11">
        <v>2097851.2941176468</v>
      </c>
      <c r="G2302" s="11">
        <v>0</v>
      </c>
      <c r="H2302" s="11">
        <v>0</v>
      </c>
      <c r="I2302" s="11">
        <v>959.9</v>
      </c>
      <c r="J2302" s="11">
        <v>2563987.007843137</v>
      </c>
      <c r="K2302" s="11">
        <v>0</v>
      </c>
      <c r="L2302" s="11">
        <v>0</v>
      </c>
      <c r="M2302" s="11">
        <v>700</v>
      </c>
      <c r="N2302" s="11">
        <v>958842.1568627441</v>
      </c>
      <c r="O2302" s="11">
        <v>0</v>
      </c>
      <c r="P2302" s="11">
        <v>0</v>
      </c>
      <c r="Q2302" s="10">
        <v>0</v>
      </c>
      <c r="R2302" s="14">
        <v>0</v>
      </c>
      <c r="S2302" s="9"/>
      <c r="T2302" s="9"/>
    </row>
    <row r="2303" spans="1:20" ht="31.5">
      <c r="A2303" s="13">
        <f t="shared" si="320"/>
        <v>1805</v>
      </c>
      <c r="B2303" s="15" t="s">
        <v>1765</v>
      </c>
      <c r="C2303" s="13"/>
      <c r="D2303" s="13"/>
      <c r="E2303" s="11">
        <v>5711613.292156862</v>
      </c>
      <c r="F2303" s="11">
        <v>2154909.550980392</v>
      </c>
      <c r="G2303" s="11">
        <v>0</v>
      </c>
      <c r="H2303" s="11">
        <v>0</v>
      </c>
      <c r="I2303" s="11">
        <v>961.3</v>
      </c>
      <c r="J2303" s="11">
        <v>2567726.545098039</v>
      </c>
      <c r="K2303" s="11">
        <v>0</v>
      </c>
      <c r="L2303" s="11">
        <v>0</v>
      </c>
      <c r="M2303" s="11">
        <v>722</v>
      </c>
      <c r="N2303" s="11">
        <v>988977.1960784304</v>
      </c>
      <c r="O2303" s="11">
        <v>0</v>
      </c>
      <c r="P2303" s="11">
        <v>0</v>
      </c>
      <c r="Q2303" s="10">
        <v>0</v>
      </c>
      <c r="R2303" s="14">
        <v>0</v>
      </c>
      <c r="S2303" s="9"/>
      <c r="T2303" s="9"/>
    </row>
    <row r="2304" spans="1:20" ht="31.5">
      <c r="A2304" s="13">
        <f t="shared" si="320"/>
        <v>1806</v>
      </c>
      <c r="B2304" s="15" t="s">
        <v>1766</v>
      </c>
      <c r="C2304" s="13"/>
      <c r="D2304" s="13"/>
      <c r="E2304" s="11">
        <v>4900653.666666666</v>
      </c>
      <c r="F2304" s="11">
        <v>0</v>
      </c>
      <c r="G2304" s="11">
        <v>0</v>
      </c>
      <c r="H2304" s="11">
        <v>0</v>
      </c>
      <c r="I2304" s="11">
        <v>1000</v>
      </c>
      <c r="J2304" s="11">
        <v>3911676.470588235</v>
      </c>
      <c r="K2304" s="11">
        <v>0</v>
      </c>
      <c r="L2304" s="11">
        <v>0</v>
      </c>
      <c r="M2304" s="11">
        <v>722</v>
      </c>
      <c r="N2304" s="11">
        <v>988977.1960784304</v>
      </c>
      <c r="O2304" s="11">
        <v>0</v>
      </c>
      <c r="P2304" s="11">
        <v>0</v>
      </c>
      <c r="Q2304" s="10">
        <v>0</v>
      </c>
      <c r="R2304" s="14">
        <v>0</v>
      </c>
      <c r="S2304" s="9"/>
      <c r="T2304" s="9"/>
    </row>
    <row r="2305" spans="1:20" ht="15.75" customHeight="1">
      <c r="A2305" s="35" t="s">
        <v>29</v>
      </c>
      <c r="B2305" s="35"/>
      <c r="C2305" s="35"/>
      <c r="D2305" s="35"/>
      <c r="E2305" s="14">
        <f>SUM(E2298:E2304)</f>
        <v>38725051.692607835</v>
      </c>
      <c r="F2305" s="14">
        <f aca="true" t="shared" si="321" ref="F2305:R2305">SUM(F2298:F2304)</f>
        <v>22655122.053137258</v>
      </c>
      <c r="G2305" s="14">
        <f t="shared" si="321"/>
        <v>0</v>
      </c>
      <c r="H2305" s="14">
        <f t="shared" si="321"/>
        <v>0</v>
      </c>
      <c r="I2305" s="14">
        <f t="shared" si="321"/>
        <v>3646.2</v>
      </c>
      <c r="J2305" s="14">
        <f t="shared" si="321"/>
        <v>11733608.20980392</v>
      </c>
      <c r="K2305" s="14">
        <f t="shared" si="321"/>
        <v>0</v>
      </c>
      <c r="L2305" s="14">
        <f t="shared" si="321"/>
        <v>0</v>
      </c>
      <c r="M2305" s="14">
        <f t="shared" si="321"/>
        <v>2226.25</v>
      </c>
      <c r="N2305" s="14">
        <f t="shared" si="321"/>
        <v>3986944.966666664</v>
      </c>
      <c r="O2305" s="14">
        <f t="shared" si="321"/>
        <v>164.7</v>
      </c>
      <c r="P2305" s="14">
        <f t="shared" si="321"/>
        <v>349376.463</v>
      </c>
      <c r="Q2305" s="14">
        <f t="shared" si="321"/>
        <v>0</v>
      </c>
      <c r="R2305" s="14">
        <f t="shared" si="321"/>
        <v>0</v>
      </c>
      <c r="S2305" s="9"/>
      <c r="T2305" s="9"/>
    </row>
    <row r="2306" spans="1:20" ht="15.75">
      <c r="A2306" s="44" t="s">
        <v>153</v>
      </c>
      <c r="B2306" s="44"/>
      <c r="C2306" s="44"/>
      <c r="D2306" s="44"/>
      <c r="E2306" s="44"/>
      <c r="F2306" s="44"/>
      <c r="G2306" s="44"/>
      <c r="H2306" s="44"/>
      <c r="I2306" s="44"/>
      <c r="J2306" s="44"/>
      <c r="K2306" s="44"/>
      <c r="L2306" s="44"/>
      <c r="M2306" s="44"/>
      <c r="N2306" s="44"/>
      <c r="O2306" s="44"/>
      <c r="P2306" s="44"/>
      <c r="Q2306" s="44"/>
      <c r="R2306" s="45"/>
      <c r="S2306" s="9"/>
      <c r="T2306" s="9"/>
    </row>
    <row r="2307" spans="1:20" ht="31.5">
      <c r="A2307" s="13">
        <f>A2304+1</f>
        <v>1807</v>
      </c>
      <c r="B2307" s="15" t="s">
        <v>1786</v>
      </c>
      <c r="C2307" s="13"/>
      <c r="D2307" s="13"/>
      <c r="E2307" s="11">
        <v>2232119.215686274</v>
      </c>
      <c r="F2307" s="11">
        <v>0</v>
      </c>
      <c r="G2307" s="11">
        <v>0</v>
      </c>
      <c r="H2307" s="11">
        <v>0</v>
      </c>
      <c r="I2307" s="11">
        <v>640</v>
      </c>
      <c r="J2307" s="11">
        <v>2232119.215686274</v>
      </c>
      <c r="K2307" s="11">
        <v>0</v>
      </c>
      <c r="L2307" s="11">
        <v>0</v>
      </c>
      <c r="M2307" s="11">
        <v>0</v>
      </c>
      <c r="N2307" s="11">
        <v>0</v>
      </c>
      <c r="O2307" s="11">
        <v>0</v>
      </c>
      <c r="P2307" s="11">
        <v>0</v>
      </c>
      <c r="Q2307" s="10">
        <v>0</v>
      </c>
      <c r="R2307" s="14">
        <v>0</v>
      </c>
      <c r="S2307" s="9"/>
      <c r="T2307" s="9"/>
    </row>
    <row r="2308" spans="1:20" ht="31.5">
      <c r="A2308" s="13">
        <f>A2307+1</f>
        <v>1808</v>
      </c>
      <c r="B2308" s="15" t="s">
        <v>1787</v>
      </c>
      <c r="C2308" s="13"/>
      <c r="D2308" s="13"/>
      <c r="E2308" s="11">
        <v>573929.5118039215</v>
      </c>
      <c r="F2308" s="11">
        <v>374952.5098039215</v>
      </c>
      <c r="G2308" s="11">
        <v>0</v>
      </c>
      <c r="H2308" s="11">
        <v>0</v>
      </c>
      <c r="I2308" s="11">
        <v>0</v>
      </c>
      <c r="J2308" s="11">
        <v>0</v>
      </c>
      <c r="K2308" s="11">
        <v>0</v>
      </c>
      <c r="L2308" s="11">
        <v>0</v>
      </c>
      <c r="M2308" s="11">
        <v>0</v>
      </c>
      <c r="N2308" s="11">
        <v>0</v>
      </c>
      <c r="O2308" s="11">
        <v>93.8</v>
      </c>
      <c r="P2308" s="11">
        <v>198977.00199999998</v>
      </c>
      <c r="Q2308" s="10">
        <v>0</v>
      </c>
      <c r="R2308" s="14">
        <v>0</v>
      </c>
      <c r="S2308" s="9"/>
      <c r="T2308" s="9"/>
    </row>
    <row r="2309" spans="1:20" ht="31.5">
      <c r="A2309" s="13">
        <f aca="true" t="shared" si="322" ref="A2309:A2314">A2308+1</f>
        <v>1809</v>
      </c>
      <c r="B2309" s="15" t="s">
        <v>1788</v>
      </c>
      <c r="C2309" s="13"/>
      <c r="D2309" s="13"/>
      <c r="E2309" s="11">
        <v>1695795.3235294118</v>
      </c>
      <c r="F2309" s="11">
        <v>0</v>
      </c>
      <c r="G2309" s="11">
        <v>0</v>
      </c>
      <c r="H2309" s="11">
        <v>0</v>
      </c>
      <c r="I2309" s="11">
        <v>923</v>
      </c>
      <c r="J2309" s="11">
        <v>1695795.3235294118</v>
      </c>
      <c r="K2309" s="11">
        <v>0</v>
      </c>
      <c r="L2309" s="11">
        <v>0</v>
      </c>
      <c r="M2309" s="11">
        <v>0</v>
      </c>
      <c r="N2309" s="11">
        <v>0</v>
      </c>
      <c r="O2309" s="11">
        <v>0</v>
      </c>
      <c r="P2309" s="11">
        <v>0</v>
      </c>
      <c r="Q2309" s="10">
        <v>0</v>
      </c>
      <c r="R2309" s="14">
        <v>0</v>
      </c>
      <c r="S2309" s="9"/>
      <c r="T2309" s="9"/>
    </row>
    <row r="2310" spans="1:20" ht="31.5">
      <c r="A2310" s="13">
        <f t="shared" si="322"/>
        <v>1810</v>
      </c>
      <c r="B2310" s="15" t="s">
        <v>1789</v>
      </c>
      <c r="C2310" s="13"/>
      <c r="D2310" s="13"/>
      <c r="E2310" s="11">
        <v>1719679.7647058824</v>
      </c>
      <c r="F2310" s="11">
        <v>0</v>
      </c>
      <c r="G2310" s="11">
        <v>0</v>
      </c>
      <c r="H2310" s="11">
        <v>0</v>
      </c>
      <c r="I2310" s="11">
        <v>936</v>
      </c>
      <c r="J2310" s="11">
        <v>1719679.7647058824</v>
      </c>
      <c r="K2310" s="11">
        <v>0</v>
      </c>
      <c r="L2310" s="11">
        <v>0</v>
      </c>
      <c r="M2310" s="11">
        <v>0</v>
      </c>
      <c r="N2310" s="11">
        <v>0</v>
      </c>
      <c r="O2310" s="11">
        <v>0</v>
      </c>
      <c r="P2310" s="11">
        <v>0</v>
      </c>
      <c r="Q2310" s="10">
        <v>0</v>
      </c>
      <c r="R2310" s="14">
        <v>0</v>
      </c>
      <c r="S2310" s="9"/>
      <c r="T2310" s="9"/>
    </row>
    <row r="2311" spans="1:20" ht="31.5">
      <c r="A2311" s="13">
        <f t="shared" si="322"/>
        <v>1811</v>
      </c>
      <c r="B2311" s="15" t="s">
        <v>1790</v>
      </c>
      <c r="C2311" s="13"/>
      <c r="D2311" s="13"/>
      <c r="E2311" s="11">
        <v>5440790.5882352935</v>
      </c>
      <c r="F2311" s="11">
        <v>0</v>
      </c>
      <c r="G2311" s="11">
        <v>0</v>
      </c>
      <c r="H2311" s="11">
        <v>0</v>
      </c>
      <c r="I2311" s="11">
        <v>1560</v>
      </c>
      <c r="J2311" s="11">
        <v>5440790.5882352935</v>
      </c>
      <c r="K2311" s="11">
        <v>0</v>
      </c>
      <c r="L2311" s="11">
        <v>0</v>
      </c>
      <c r="M2311" s="11">
        <v>0</v>
      </c>
      <c r="N2311" s="11">
        <v>0</v>
      </c>
      <c r="O2311" s="11">
        <v>0</v>
      </c>
      <c r="P2311" s="11">
        <v>0</v>
      </c>
      <c r="Q2311" s="10">
        <v>0</v>
      </c>
      <c r="R2311" s="14">
        <v>0</v>
      </c>
      <c r="S2311" s="9"/>
      <c r="T2311" s="9"/>
    </row>
    <row r="2312" spans="1:20" ht="31.5">
      <c r="A2312" s="13">
        <f t="shared" si="322"/>
        <v>1812</v>
      </c>
      <c r="B2312" s="15" t="s">
        <v>1791</v>
      </c>
      <c r="C2312" s="13"/>
      <c r="D2312" s="13"/>
      <c r="E2312" s="11">
        <v>3871331.7647058824</v>
      </c>
      <c r="F2312" s="11">
        <v>0</v>
      </c>
      <c r="G2312" s="11">
        <v>0</v>
      </c>
      <c r="H2312" s="11">
        <v>0</v>
      </c>
      <c r="I2312" s="11">
        <v>1110</v>
      </c>
      <c r="J2312" s="11">
        <v>3871331.7647058824</v>
      </c>
      <c r="K2312" s="11">
        <v>0</v>
      </c>
      <c r="L2312" s="11">
        <v>0</v>
      </c>
      <c r="M2312" s="11">
        <v>0</v>
      </c>
      <c r="N2312" s="11">
        <v>0</v>
      </c>
      <c r="O2312" s="11">
        <v>0</v>
      </c>
      <c r="P2312" s="11">
        <v>0</v>
      </c>
      <c r="Q2312" s="10">
        <v>0</v>
      </c>
      <c r="R2312" s="14">
        <v>0</v>
      </c>
      <c r="S2312" s="9"/>
      <c r="T2312" s="9"/>
    </row>
    <row r="2313" spans="1:20" ht="31.5">
      <c r="A2313" s="13">
        <f t="shared" si="322"/>
        <v>1813</v>
      </c>
      <c r="B2313" s="15" t="s">
        <v>1792</v>
      </c>
      <c r="C2313" s="13"/>
      <c r="D2313" s="13"/>
      <c r="E2313" s="11">
        <v>4082349.215686274</v>
      </c>
      <c r="F2313" s="11">
        <v>0</v>
      </c>
      <c r="G2313" s="11">
        <v>0</v>
      </c>
      <c r="H2313" s="11">
        <v>0</v>
      </c>
      <c r="I2313" s="11">
        <v>1820</v>
      </c>
      <c r="J2313" s="11">
        <v>4082349.215686274</v>
      </c>
      <c r="K2313" s="11">
        <v>0</v>
      </c>
      <c r="L2313" s="11">
        <v>0</v>
      </c>
      <c r="M2313" s="11">
        <v>0</v>
      </c>
      <c r="N2313" s="11">
        <v>0</v>
      </c>
      <c r="O2313" s="11">
        <v>0</v>
      </c>
      <c r="P2313" s="11">
        <v>0</v>
      </c>
      <c r="Q2313" s="10">
        <v>0</v>
      </c>
      <c r="R2313" s="14">
        <v>0</v>
      </c>
      <c r="S2313" s="9"/>
      <c r="T2313" s="9"/>
    </row>
    <row r="2314" spans="1:20" ht="31.5">
      <c r="A2314" s="13">
        <f t="shared" si="322"/>
        <v>1814</v>
      </c>
      <c r="B2314" s="15" t="s">
        <v>1793</v>
      </c>
      <c r="C2314" s="13"/>
      <c r="D2314" s="13"/>
      <c r="E2314" s="11">
        <v>1188815.9803921569</v>
      </c>
      <c r="F2314" s="11">
        <v>0</v>
      </c>
      <c r="G2314" s="11">
        <v>0</v>
      </c>
      <c r="H2314" s="11">
        <v>0</v>
      </c>
      <c r="I2314" s="11">
        <v>530</v>
      </c>
      <c r="J2314" s="11">
        <v>1188815.9803921569</v>
      </c>
      <c r="K2314" s="11">
        <v>0</v>
      </c>
      <c r="L2314" s="11">
        <v>0</v>
      </c>
      <c r="M2314" s="11">
        <v>0</v>
      </c>
      <c r="N2314" s="11">
        <v>0</v>
      </c>
      <c r="O2314" s="11">
        <v>0</v>
      </c>
      <c r="P2314" s="11">
        <v>0</v>
      </c>
      <c r="Q2314" s="10">
        <v>0</v>
      </c>
      <c r="R2314" s="14">
        <v>0</v>
      </c>
      <c r="S2314" s="9"/>
      <c r="T2314" s="9"/>
    </row>
    <row r="2315" spans="1:20" ht="15.75" customHeight="1">
      <c r="A2315" s="35" t="s">
        <v>29</v>
      </c>
      <c r="B2315" s="35"/>
      <c r="C2315" s="35"/>
      <c r="D2315" s="35"/>
      <c r="E2315" s="14">
        <f>SUM(E2307:E2314)</f>
        <v>20804811.364745095</v>
      </c>
      <c r="F2315" s="14">
        <f aca="true" t="shared" si="323" ref="F2315:R2315">SUM(F2307:F2314)</f>
        <v>374952.5098039215</v>
      </c>
      <c r="G2315" s="14">
        <f t="shared" si="323"/>
        <v>0</v>
      </c>
      <c r="H2315" s="14">
        <f t="shared" si="323"/>
        <v>0</v>
      </c>
      <c r="I2315" s="14">
        <f t="shared" si="323"/>
        <v>7519</v>
      </c>
      <c r="J2315" s="14">
        <f t="shared" si="323"/>
        <v>20230881.852941174</v>
      </c>
      <c r="K2315" s="14">
        <f t="shared" si="323"/>
        <v>0</v>
      </c>
      <c r="L2315" s="14">
        <f t="shared" si="323"/>
        <v>0</v>
      </c>
      <c r="M2315" s="14">
        <f t="shared" si="323"/>
        <v>0</v>
      </c>
      <c r="N2315" s="14">
        <f t="shared" si="323"/>
        <v>0</v>
      </c>
      <c r="O2315" s="14">
        <f t="shared" si="323"/>
        <v>93.8</v>
      </c>
      <c r="P2315" s="14">
        <f t="shared" si="323"/>
        <v>198977.00199999998</v>
      </c>
      <c r="Q2315" s="14">
        <f t="shared" si="323"/>
        <v>0</v>
      </c>
      <c r="R2315" s="14">
        <f t="shared" si="323"/>
        <v>0</v>
      </c>
      <c r="S2315" s="9"/>
      <c r="T2315" s="9"/>
    </row>
    <row r="2316" spans="1:20" ht="15.75">
      <c r="A2316" s="44" t="s">
        <v>1783</v>
      </c>
      <c r="B2316" s="44"/>
      <c r="C2316" s="44"/>
      <c r="D2316" s="44"/>
      <c r="E2316" s="44"/>
      <c r="F2316" s="44"/>
      <c r="G2316" s="44"/>
      <c r="H2316" s="44"/>
      <c r="I2316" s="44"/>
      <c r="J2316" s="44"/>
      <c r="K2316" s="44"/>
      <c r="L2316" s="44"/>
      <c r="M2316" s="44"/>
      <c r="N2316" s="44"/>
      <c r="O2316" s="44"/>
      <c r="P2316" s="44"/>
      <c r="Q2316" s="44"/>
      <c r="R2316" s="45"/>
      <c r="S2316" s="9"/>
      <c r="T2316" s="9"/>
    </row>
    <row r="2317" spans="1:20" ht="15.75">
      <c r="A2317" s="13">
        <f>A2314+1</f>
        <v>1815</v>
      </c>
      <c r="B2317" s="15" t="s">
        <v>1784</v>
      </c>
      <c r="C2317" s="13"/>
      <c r="D2317" s="13"/>
      <c r="E2317" s="11">
        <v>5301573.641568627</v>
      </c>
      <c r="F2317" s="11">
        <v>2332196.5764705883</v>
      </c>
      <c r="G2317" s="11">
        <v>0</v>
      </c>
      <c r="H2317" s="11">
        <v>0</v>
      </c>
      <c r="I2317" s="11">
        <v>560</v>
      </c>
      <c r="J2317" s="11">
        <v>1953104.3137254901</v>
      </c>
      <c r="K2317" s="11">
        <v>0</v>
      </c>
      <c r="L2317" s="11">
        <v>0</v>
      </c>
      <c r="M2317" s="11">
        <v>482.8</v>
      </c>
      <c r="N2317" s="11">
        <v>914450.831372549</v>
      </c>
      <c r="O2317" s="11">
        <v>48</v>
      </c>
      <c r="P2317" s="11">
        <v>101821.92</v>
      </c>
      <c r="Q2317" s="10">
        <v>0</v>
      </c>
      <c r="R2317" s="14">
        <v>0</v>
      </c>
      <c r="S2317" s="9"/>
      <c r="T2317" s="9"/>
    </row>
    <row r="2318" spans="1:20" ht="15.75">
      <c r="A2318" s="13">
        <f>A2317+1</f>
        <v>1816</v>
      </c>
      <c r="B2318" s="15" t="s">
        <v>1797</v>
      </c>
      <c r="C2318" s="13"/>
      <c r="D2318" s="13"/>
      <c r="E2318" s="11">
        <v>1867867.2444117647</v>
      </c>
      <c r="F2318" s="11">
        <v>1437842.7205882352</v>
      </c>
      <c r="G2318" s="11">
        <v>0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11">
        <v>30.3</v>
      </c>
      <c r="N2318" s="11">
        <v>352597.4388235294</v>
      </c>
      <c r="O2318" s="11">
        <v>36.5</v>
      </c>
      <c r="P2318" s="11">
        <v>77427.08499999999</v>
      </c>
      <c r="Q2318" s="10">
        <v>0</v>
      </c>
      <c r="R2318" s="14">
        <v>0</v>
      </c>
      <c r="S2318" s="9"/>
      <c r="T2318" s="9"/>
    </row>
    <row r="2319" spans="1:20" ht="15.75" customHeight="1">
      <c r="A2319" s="35" t="s">
        <v>29</v>
      </c>
      <c r="B2319" s="35"/>
      <c r="C2319" s="35"/>
      <c r="D2319" s="35"/>
      <c r="E2319" s="14">
        <f>SUM(E2317:E2318)</f>
        <v>7169440.885980392</v>
      </c>
      <c r="F2319" s="14">
        <f aca="true" t="shared" si="324" ref="F2319:R2319">SUM(F2317:F2318)</f>
        <v>3770039.2970588235</v>
      </c>
      <c r="G2319" s="14">
        <f t="shared" si="324"/>
        <v>0</v>
      </c>
      <c r="H2319" s="14">
        <f t="shared" si="324"/>
        <v>0</v>
      </c>
      <c r="I2319" s="14">
        <f t="shared" si="324"/>
        <v>560</v>
      </c>
      <c r="J2319" s="14">
        <f t="shared" si="324"/>
        <v>1953104.3137254901</v>
      </c>
      <c r="K2319" s="14">
        <f t="shared" si="324"/>
        <v>0</v>
      </c>
      <c r="L2319" s="14">
        <f t="shared" si="324"/>
        <v>0</v>
      </c>
      <c r="M2319" s="14">
        <f t="shared" si="324"/>
        <v>513.1</v>
      </c>
      <c r="N2319" s="14">
        <f t="shared" si="324"/>
        <v>1267048.2701960783</v>
      </c>
      <c r="O2319" s="14">
        <f t="shared" si="324"/>
        <v>84.5</v>
      </c>
      <c r="P2319" s="14">
        <f t="shared" si="324"/>
        <v>179249.005</v>
      </c>
      <c r="Q2319" s="14">
        <f t="shared" si="324"/>
        <v>0</v>
      </c>
      <c r="R2319" s="14">
        <f t="shared" si="324"/>
        <v>0</v>
      </c>
      <c r="S2319" s="9"/>
      <c r="T2319" s="9"/>
    </row>
    <row r="2320" spans="1:20" ht="15.75">
      <c r="A2320" s="44" t="s">
        <v>1785</v>
      </c>
      <c r="B2320" s="44"/>
      <c r="C2320" s="44"/>
      <c r="D2320" s="44"/>
      <c r="E2320" s="44"/>
      <c r="F2320" s="44"/>
      <c r="G2320" s="44"/>
      <c r="H2320" s="44"/>
      <c r="I2320" s="44"/>
      <c r="J2320" s="44"/>
      <c r="K2320" s="44"/>
      <c r="L2320" s="44"/>
      <c r="M2320" s="44"/>
      <c r="N2320" s="44"/>
      <c r="O2320" s="44"/>
      <c r="P2320" s="44"/>
      <c r="Q2320" s="44"/>
      <c r="R2320" s="45"/>
      <c r="S2320" s="9"/>
      <c r="T2320" s="9"/>
    </row>
    <row r="2321" spans="1:20" ht="31.5">
      <c r="A2321" s="13">
        <f>A2318+1</f>
        <v>1817</v>
      </c>
      <c r="B2321" s="15" t="s">
        <v>2128</v>
      </c>
      <c r="C2321" s="13"/>
      <c r="D2321" s="13"/>
      <c r="E2321" s="11">
        <v>3313301.9607843137</v>
      </c>
      <c r="F2321" s="11">
        <v>0</v>
      </c>
      <c r="G2321" s="11">
        <v>0</v>
      </c>
      <c r="H2321" s="11">
        <v>0</v>
      </c>
      <c r="I2321" s="11">
        <v>950</v>
      </c>
      <c r="J2321" s="11">
        <v>3313301.9607843137</v>
      </c>
      <c r="K2321" s="11">
        <v>0</v>
      </c>
      <c r="L2321" s="11">
        <v>0</v>
      </c>
      <c r="M2321" s="11">
        <v>0</v>
      </c>
      <c r="N2321" s="11">
        <v>0</v>
      </c>
      <c r="O2321" s="11">
        <v>0</v>
      </c>
      <c r="P2321" s="11">
        <v>0</v>
      </c>
      <c r="Q2321" s="10">
        <v>0</v>
      </c>
      <c r="R2321" s="14">
        <v>0</v>
      </c>
      <c r="S2321" s="9"/>
      <c r="T2321" s="9"/>
    </row>
    <row r="2322" spans="1:20" ht="54" customHeight="1">
      <c r="A2322" s="13">
        <f>A2321+1</f>
        <v>1818</v>
      </c>
      <c r="B2322" s="15" t="s">
        <v>2129</v>
      </c>
      <c r="C2322" s="13"/>
      <c r="D2322" s="13"/>
      <c r="E2322" s="11">
        <v>1791547.8235294118</v>
      </c>
      <c r="F2322" s="11">
        <v>0</v>
      </c>
      <c r="G2322" s="11">
        <v>0</v>
      </c>
      <c r="H2322" s="11">
        <v>0</v>
      </c>
      <c r="I2322" s="11">
        <v>458</v>
      </c>
      <c r="J2322" s="11">
        <v>1791547.8235294118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0">
        <v>0</v>
      </c>
      <c r="R2322" s="14">
        <v>0</v>
      </c>
      <c r="S2322" s="9"/>
      <c r="T2322" s="9"/>
    </row>
    <row r="2323" spans="1:20" ht="31.5">
      <c r="A2323" s="13">
        <f>A2322+1</f>
        <v>1819</v>
      </c>
      <c r="B2323" s="15" t="s">
        <v>2130</v>
      </c>
      <c r="C2323" s="13"/>
      <c r="D2323" s="13"/>
      <c r="E2323" s="11">
        <v>1554886.5882352942</v>
      </c>
      <c r="F2323" s="11">
        <v>0</v>
      </c>
      <c r="G2323" s="11">
        <v>0</v>
      </c>
      <c r="H2323" s="11">
        <v>0</v>
      </c>
      <c r="I2323" s="11">
        <v>864</v>
      </c>
      <c r="J2323" s="11">
        <v>1554886.5882352942</v>
      </c>
      <c r="K2323" s="11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0</v>
      </c>
      <c r="Q2323" s="10">
        <v>0</v>
      </c>
      <c r="R2323" s="14">
        <v>0</v>
      </c>
      <c r="S2323" s="9"/>
      <c r="T2323" s="9"/>
    </row>
    <row r="2324" spans="1:20" ht="31.5">
      <c r="A2324" s="13">
        <f>A2323+1</f>
        <v>1820</v>
      </c>
      <c r="B2324" s="15" t="s">
        <v>2131</v>
      </c>
      <c r="C2324" s="13"/>
      <c r="D2324" s="13"/>
      <c r="E2324" s="11">
        <v>2495649.588235294</v>
      </c>
      <c r="F2324" s="11">
        <v>0</v>
      </c>
      <c r="G2324" s="11">
        <v>0</v>
      </c>
      <c r="H2324" s="11">
        <v>0</v>
      </c>
      <c r="I2324" s="11">
        <v>638</v>
      </c>
      <c r="J2324" s="11">
        <v>2495649.588235294</v>
      </c>
      <c r="K2324" s="11">
        <v>0</v>
      </c>
      <c r="L2324" s="11">
        <v>0</v>
      </c>
      <c r="M2324" s="11">
        <v>0</v>
      </c>
      <c r="N2324" s="11">
        <v>0</v>
      </c>
      <c r="O2324" s="11">
        <v>0</v>
      </c>
      <c r="P2324" s="11">
        <v>0</v>
      </c>
      <c r="Q2324" s="10">
        <v>0</v>
      </c>
      <c r="R2324" s="14">
        <v>0</v>
      </c>
      <c r="S2324" s="9"/>
      <c r="T2324" s="9"/>
    </row>
    <row r="2325" spans="1:20" ht="31.5">
      <c r="A2325" s="13">
        <f>A2324+1</f>
        <v>1821</v>
      </c>
      <c r="B2325" s="15" t="s">
        <v>2132</v>
      </c>
      <c r="C2325" s="13"/>
      <c r="D2325" s="13"/>
      <c r="E2325" s="11">
        <v>2444797.7941176468</v>
      </c>
      <c r="F2325" s="11">
        <v>0</v>
      </c>
      <c r="G2325" s="11">
        <v>0</v>
      </c>
      <c r="H2325" s="11">
        <v>0</v>
      </c>
      <c r="I2325" s="11">
        <v>625</v>
      </c>
      <c r="J2325" s="11">
        <v>2444797.7941176468</v>
      </c>
      <c r="K2325" s="11">
        <v>0</v>
      </c>
      <c r="L2325" s="11">
        <v>0</v>
      </c>
      <c r="M2325" s="11">
        <v>0</v>
      </c>
      <c r="N2325" s="11">
        <v>0</v>
      </c>
      <c r="O2325" s="11">
        <v>0</v>
      </c>
      <c r="P2325" s="11">
        <v>0</v>
      </c>
      <c r="Q2325" s="10">
        <v>0</v>
      </c>
      <c r="R2325" s="14">
        <v>0</v>
      </c>
      <c r="S2325" s="9"/>
      <c r="T2325" s="9"/>
    </row>
    <row r="2326" spans="1:20" ht="31.5">
      <c r="A2326" s="13">
        <f>A2325+1</f>
        <v>1822</v>
      </c>
      <c r="B2326" s="15" t="s">
        <v>2133</v>
      </c>
      <c r="C2326" s="13"/>
      <c r="D2326" s="13"/>
      <c r="E2326" s="11">
        <v>2538678.029411765</v>
      </c>
      <c r="F2326" s="11">
        <v>0</v>
      </c>
      <c r="G2326" s="11">
        <v>0</v>
      </c>
      <c r="H2326" s="11">
        <v>0</v>
      </c>
      <c r="I2326" s="11">
        <v>649</v>
      </c>
      <c r="J2326" s="11">
        <v>2538678.029411765</v>
      </c>
      <c r="K2326" s="11">
        <v>0</v>
      </c>
      <c r="L2326" s="11">
        <v>0</v>
      </c>
      <c r="M2326" s="11">
        <v>0</v>
      </c>
      <c r="N2326" s="11">
        <v>0</v>
      </c>
      <c r="O2326" s="11">
        <v>0</v>
      </c>
      <c r="P2326" s="11">
        <v>0</v>
      </c>
      <c r="Q2326" s="10">
        <v>0</v>
      </c>
      <c r="R2326" s="14">
        <v>0</v>
      </c>
      <c r="S2326" s="9"/>
      <c r="T2326" s="9"/>
    </row>
    <row r="2327" spans="1:20" ht="15.75" customHeight="1">
      <c r="A2327" s="35" t="s">
        <v>29</v>
      </c>
      <c r="B2327" s="35"/>
      <c r="C2327" s="35"/>
      <c r="D2327" s="35"/>
      <c r="E2327" s="14">
        <f>SUM(E2321:E2326)</f>
        <v>14138861.784313725</v>
      </c>
      <c r="F2327" s="14">
        <f aca="true" t="shared" si="325" ref="F2327:R2327">SUM(F2321:F2326)</f>
        <v>0</v>
      </c>
      <c r="G2327" s="14">
        <f t="shared" si="325"/>
        <v>0</v>
      </c>
      <c r="H2327" s="14">
        <f t="shared" si="325"/>
        <v>0</v>
      </c>
      <c r="I2327" s="14">
        <f t="shared" si="325"/>
        <v>4184</v>
      </c>
      <c r="J2327" s="14">
        <f t="shared" si="325"/>
        <v>14138861.784313725</v>
      </c>
      <c r="K2327" s="14">
        <f t="shared" si="325"/>
        <v>0</v>
      </c>
      <c r="L2327" s="14">
        <f t="shared" si="325"/>
        <v>0</v>
      </c>
      <c r="M2327" s="14">
        <f t="shared" si="325"/>
        <v>0</v>
      </c>
      <c r="N2327" s="14">
        <f t="shared" si="325"/>
        <v>0</v>
      </c>
      <c r="O2327" s="14">
        <f t="shared" si="325"/>
        <v>0</v>
      </c>
      <c r="P2327" s="14">
        <f t="shared" si="325"/>
        <v>0</v>
      </c>
      <c r="Q2327" s="14">
        <f t="shared" si="325"/>
        <v>0</v>
      </c>
      <c r="R2327" s="14">
        <f t="shared" si="325"/>
        <v>0</v>
      </c>
      <c r="S2327" s="9"/>
      <c r="T2327" s="9"/>
    </row>
    <row r="2328" spans="1:20" ht="15.75">
      <c r="A2328" s="44" t="s">
        <v>1794</v>
      </c>
      <c r="B2328" s="44"/>
      <c r="C2328" s="44"/>
      <c r="D2328" s="44"/>
      <c r="E2328" s="44"/>
      <c r="F2328" s="44"/>
      <c r="G2328" s="44"/>
      <c r="H2328" s="44"/>
      <c r="I2328" s="44"/>
      <c r="J2328" s="44"/>
      <c r="K2328" s="44"/>
      <c r="L2328" s="44"/>
      <c r="M2328" s="44"/>
      <c r="N2328" s="44"/>
      <c r="O2328" s="44"/>
      <c r="P2328" s="44"/>
      <c r="Q2328" s="44"/>
      <c r="R2328" s="45"/>
      <c r="S2328" s="9"/>
      <c r="T2328" s="9"/>
    </row>
    <row r="2329" spans="1:20" ht="31.5">
      <c r="A2329" s="13">
        <f>A2326+1</f>
        <v>1823</v>
      </c>
      <c r="B2329" s="15" t="s">
        <v>1795</v>
      </c>
      <c r="C2329" s="13"/>
      <c r="D2329" s="13"/>
      <c r="E2329" s="11">
        <v>4260885.977450981</v>
      </c>
      <c r="F2329" s="11">
        <v>2687764.8745098044</v>
      </c>
      <c r="G2329" s="11">
        <v>0</v>
      </c>
      <c r="H2329" s="11">
        <v>0</v>
      </c>
      <c r="I2329" s="11">
        <v>535</v>
      </c>
      <c r="J2329" s="11">
        <v>763156.5196078431</v>
      </c>
      <c r="K2329" s="11">
        <v>0</v>
      </c>
      <c r="L2329" s="11">
        <v>0</v>
      </c>
      <c r="M2329" s="11">
        <v>453.8</v>
      </c>
      <c r="N2329" s="11">
        <v>693293.6333333326</v>
      </c>
      <c r="O2329" s="11">
        <v>55</v>
      </c>
      <c r="P2329" s="11">
        <v>116670.95</v>
      </c>
      <c r="Q2329" s="10">
        <v>0</v>
      </c>
      <c r="R2329" s="14">
        <v>0</v>
      </c>
      <c r="S2329" s="9"/>
      <c r="T2329" s="9"/>
    </row>
    <row r="2330" spans="1:20" ht="31.5">
      <c r="A2330" s="13">
        <f>A2329+1</f>
        <v>1824</v>
      </c>
      <c r="B2330" s="15" t="s">
        <v>1796</v>
      </c>
      <c r="C2330" s="13"/>
      <c r="D2330" s="13"/>
      <c r="E2330" s="11">
        <v>4294201.863235293</v>
      </c>
      <c r="F2330" s="11">
        <v>2663544.1578431367</v>
      </c>
      <c r="G2330" s="11">
        <v>0</v>
      </c>
      <c r="H2330" s="11">
        <v>0</v>
      </c>
      <c r="I2330" s="11">
        <v>365.1</v>
      </c>
      <c r="J2330" s="11">
        <v>811935.8676470588</v>
      </c>
      <c r="K2330" s="11">
        <v>0</v>
      </c>
      <c r="L2330" s="11">
        <v>0</v>
      </c>
      <c r="M2330" s="11">
        <v>452.45</v>
      </c>
      <c r="N2330" s="11">
        <v>691444.4377450973</v>
      </c>
      <c r="O2330" s="11">
        <v>60</v>
      </c>
      <c r="P2330" s="11">
        <v>127277.4</v>
      </c>
      <c r="Q2330" s="10">
        <v>0</v>
      </c>
      <c r="R2330" s="14">
        <v>0</v>
      </c>
      <c r="S2330" s="9"/>
      <c r="T2330" s="9"/>
    </row>
    <row r="2331" spans="1:20" ht="15.75" customHeight="1">
      <c r="A2331" s="35" t="s">
        <v>29</v>
      </c>
      <c r="B2331" s="35"/>
      <c r="C2331" s="35"/>
      <c r="D2331" s="35"/>
      <c r="E2331" s="14">
        <f>SUM(E2329:E2330)</f>
        <v>8555087.840686273</v>
      </c>
      <c r="F2331" s="14">
        <f aca="true" t="shared" si="326" ref="F2331:R2331">SUM(F2329:F2330)</f>
        <v>5351309.032352941</v>
      </c>
      <c r="G2331" s="14">
        <f t="shared" si="326"/>
        <v>0</v>
      </c>
      <c r="H2331" s="14">
        <f t="shared" si="326"/>
        <v>0</v>
      </c>
      <c r="I2331" s="14">
        <f t="shared" si="326"/>
        <v>900.1</v>
      </c>
      <c r="J2331" s="14">
        <f t="shared" si="326"/>
        <v>1575092.387254902</v>
      </c>
      <c r="K2331" s="14">
        <f t="shared" si="326"/>
        <v>0</v>
      </c>
      <c r="L2331" s="14">
        <f t="shared" si="326"/>
        <v>0</v>
      </c>
      <c r="M2331" s="14">
        <f t="shared" si="326"/>
        <v>906.25</v>
      </c>
      <c r="N2331" s="14">
        <f t="shared" si="326"/>
        <v>1384738.07107843</v>
      </c>
      <c r="O2331" s="14">
        <f t="shared" si="326"/>
        <v>115</v>
      </c>
      <c r="P2331" s="14">
        <f t="shared" si="326"/>
        <v>243948.34999999998</v>
      </c>
      <c r="Q2331" s="14">
        <f t="shared" si="326"/>
        <v>0</v>
      </c>
      <c r="R2331" s="14">
        <f t="shared" si="326"/>
        <v>0</v>
      </c>
      <c r="S2331" s="9"/>
      <c r="T2331" s="9"/>
    </row>
    <row r="2332" spans="1:20" ht="15.75">
      <c r="A2332" s="44" t="s">
        <v>1782</v>
      </c>
      <c r="B2332" s="44"/>
      <c r="C2332" s="44"/>
      <c r="D2332" s="44"/>
      <c r="E2332" s="44"/>
      <c r="F2332" s="44"/>
      <c r="G2332" s="44"/>
      <c r="H2332" s="44"/>
      <c r="I2332" s="44"/>
      <c r="J2332" s="44"/>
      <c r="K2332" s="44"/>
      <c r="L2332" s="44"/>
      <c r="M2332" s="44"/>
      <c r="N2332" s="44"/>
      <c r="O2332" s="44"/>
      <c r="P2332" s="44"/>
      <c r="Q2332" s="44"/>
      <c r="R2332" s="45"/>
      <c r="S2332" s="9"/>
      <c r="T2332" s="9"/>
    </row>
    <row r="2333" spans="1:20" ht="31.5">
      <c r="A2333" s="13">
        <f>A2330+1</f>
        <v>1825</v>
      </c>
      <c r="B2333" s="15" t="s">
        <v>1781</v>
      </c>
      <c r="C2333" s="13"/>
      <c r="D2333" s="13"/>
      <c r="E2333" s="11">
        <v>439349.92156862747</v>
      </c>
      <c r="F2333" s="11">
        <v>0</v>
      </c>
      <c r="G2333" s="11">
        <v>0</v>
      </c>
      <c r="H2333" s="11">
        <v>0</v>
      </c>
      <c r="I2333" s="11">
        <v>308</v>
      </c>
      <c r="J2333" s="11">
        <v>439349.92156862747</v>
      </c>
      <c r="K2333" s="11">
        <v>0</v>
      </c>
      <c r="L2333" s="11">
        <v>0</v>
      </c>
      <c r="M2333" s="11">
        <v>0</v>
      </c>
      <c r="N2333" s="11">
        <v>0</v>
      </c>
      <c r="O2333" s="11">
        <v>0</v>
      </c>
      <c r="P2333" s="11">
        <v>0</v>
      </c>
      <c r="Q2333" s="10">
        <v>0</v>
      </c>
      <c r="R2333" s="14">
        <v>0</v>
      </c>
      <c r="S2333" s="9"/>
      <c r="T2333" s="9"/>
    </row>
    <row r="2334" spans="1:20" ht="15.75" customHeight="1">
      <c r="A2334" s="35" t="s">
        <v>29</v>
      </c>
      <c r="B2334" s="35"/>
      <c r="C2334" s="35"/>
      <c r="D2334" s="35"/>
      <c r="E2334" s="14">
        <f>SUM(E2333)</f>
        <v>439349.92156862747</v>
      </c>
      <c r="F2334" s="14">
        <f aca="true" t="shared" si="327" ref="F2334:R2334">SUM(F2333)</f>
        <v>0</v>
      </c>
      <c r="G2334" s="14">
        <f t="shared" si="327"/>
        <v>0</v>
      </c>
      <c r="H2334" s="14">
        <f t="shared" si="327"/>
        <v>0</v>
      </c>
      <c r="I2334" s="14">
        <f t="shared" si="327"/>
        <v>308</v>
      </c>
      <c r="J2334" s="14">
        <f t="shared" si="327"/>
        <v>439349.92156862747</v>
      </c>
      <c r="K2334" s="14">
        <f t="shared" si="327"/>
        <v>0</v>
      </c>
      <c r="L2334" s="14">
        <f t="shared" si="327"/>
        <v>0</v>
      </c>
      <c r="M2334" s="14">
        <f t="shared" si="327"/>
        <v>0</v>
      </c>
      <c r="N2334" s="14">
        <f t="shared" si="327"/>
        <v>0</v>
      </c>
      <c r="O2334" s="14">
        <f t="shared" si="327"/>
        <v>0</v>
      </c>
      <c r="P2334" s="14">
        <f t="shared" si="327"/>
        <v>0</v>
      </c>
      <c r="Q2334" s="14">
        <f t="shared" si="327"/>
        <v>0</v>
      </c>
      <c r="R2334" s="14">
        <f t="shared" si="327"/>
        <v>0</v>
      </c>
      <c r="S2334" s="9"/>
      <c r="T2334" s="9"/>
    </row>
    <row r="2335" spans="1:20" ht="15.75">
      <c r="A2335" s="44" t="s">
        <v>154</v>
      </c>
      <c r="B2335" s="44"/>
      <c r="C2335" s="44"/>
      <c r="D2335" s="44"/>
      <c r="E2335" s="44"/>
      <c r="F2335" s="44"/>
      <c r="G2335" s="44"/>
      <c r="H2335" s="44"/>
      <c r="I2335" s="44"/>
      <c r="J2335" s="44"/>
      <c r="K2335" s="44"/>
      <c r="L2335" s="44"/>
      <c r="M2335" s="44"/>
      <c r="N2335" s="44"/>
      <c r="O2335" s="44"/>
      <c r="P2335" s="44"/>
      <c r="Q2335" s="44"/>
      <c r="R2335" s="45"/>
      <c r="S2335" s="9"/>
      <c r="T2335" s="9"/>
    </row>
    <row r="2336" spans="1:20" ht="15.75">
      <c r="A2336" s="13">
        <f>A2333+1</f>
        <v>1826</v>
      </c>
      <c r="B2336" s="15" t="s">
        <v>1819</v>
      </c>
      <c r="C2336" s="22">
        <v>2011.2014</v>
      </c>
      <c r="D2336" s="13" t="s">
        <v>2154</v>
      </c>
      <c r="E2336" s="11">
        <v>2333657.0588235296</v>
      </c>
      <c r="F2336" s="11">
        <v>288413.9882352941</v>
      </c>
      <c r="G2336" s="11">
        <v>0</v>
      </c>
      <c r="H2336" s="11">
        <v>0</v>
      </c>
      <c r="I2336" s="11">
        <v>1113.2</v>
      </c>
      <c r="J2336" s="11">
        <v>2045243.0705882353</v>
      </c>
      <c r="K2336" s="11">
        <v>0</v>
      </c>
      <c r="L2336" s="11">
        <v>0</v>
      </c>
      <c r="M2336" s="11">
        <v>0</v>
      </c>
      <c r="N2336" s="11">
        <v>0</v>
      </c>
      <c r="O2336" s="11">
        <v>0</v>
      </c>
      <c r="P2336" s="11">
        <v>0</v>
      </c>
      <c r="Q2336" s="10">
        <v>0</v>
      </c>
      <c r="R2336" s="14">
        <v>0</v>
      </c>
      <c r="S2336" s="9"/>
      <c r="T2336" s="9"/>
    </row>
    <row r="2337" spans="1:20" ht="31.5">
      <c r="A2337" s="13">
        <f>A2336+1</f>
        <v>1827</v>
      </c>
      <c r="B2337" s="15" t="s">
        <v>1828</v>
      </c>
      <c r="C2337" s="22"/>
      <c r="D2337" s="13"/>
      <c r="E2337" s="11">
        <v>1198776.7235294115</v>
      </c>
      <c r="F2337" s="11">
        <v>1198776.7235294115</v>
      </c>
      <c r="G2337" s="11">
        <v>0</v>
      </c>
      <c r="H2337" s="11">
        <v>0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0</v>
      </c>
      <c r="Q2337" s="10">
        <v>0</v>
      </c>
      <c r="R2337" s="14">
        <v>0</v>
      </c>
      <c r="S2337" s="9"/>
      <c r="T2337" s="9"/>
    </row>
    <row r="2338" spans="1:20" ht="31.5">
      <c r="A2338" s="13">
        <f>A2337+1</f>
        <v>1828</v>
      </c>
      <c r="B2338" s="15" t="s">
        <v>1829</v>
      </c>
      <c r="C2338" s="22">
        <v>2007.2011</v>
      </c>
      <c r="D2338" s="13" t="s">
        <v>2155</v>
      </c>
      <c r="E2338" s="11">
        <v>2479908.4698039214</v>
      </c>
      <c r="F2338" s="11">
        <v>1144627.0588235292</v>
      </c>
      <c r="G2338" s="11">
        <v>0</v>
      </c>
      <c r="H2338" s="11">
        <v>0</v>
      </c>
      <c r="I2338" s="11">
        <v>936.08</v>
      </c>
      <c r="J2338" s="11">
        <v>1335281.4109803922</v>
      </c>
      <c r="K2338" s="11">
        <v>0</v>
      </c>
      <c r="L2338" s="11">
        <v>0</v>
      </c>
      <c r="M2338" s="11">
        <v>0</v>
      </c>
      <c r="N2338" s="11">
        <v>0</v>
      </c>
      <c r="O2338" s="11">
        <v>0</v>
      </c>
      <c r="P2338" s="11">
        <v>0</v>
      </c>
      <c r="Q2338" s="10">
        <v>0</v>
      </c>
      <c r="R2338" s="14">
        <v>0</v>
      </c>
      <c r="S2338" s="9"/>
      <c r="T2338" s="9"/>
    </row>
    <row r="2339" spans="1:20" ht="31.5">
      <c r="A2339" s="13">
        <f>A2338+1</f>
        <v>1829</v>
      </c>
      <c r="B2339" s="15" t="s">
        <v>1830</v>
      </c>
      <c r="C2339" s="22" t="s">
        <v>2065</v>
      </c>
      <c r="D2339" s="13" t="s">
        <v>2156</v>
      </c>
      <c r="E2339" s="11">
        <v>601947.837254902</v>
      </c>
      <c r="F2339" s="11">
        <v>601947.837254902</v>
      </c>
      <c r="G2339" s="11">
        <v>0</v>
      </c>
      <c r="H2339" s="11">
        <v>0</v>
      </c>
      <c r="I2339" s="11">
        <v>0</v>
      </c>
      <c r="J2339" s="11">
        <v>0</v>
      </c>
      <c r="K2339" s="11">
        <v>0</v>
      </c>
      <c r="L2339" s="11">
        <v>0</v>
      </c>
      <c r="M2339" s="11">
        <v>0</v>
      </c>
      <c r="N2339" s="11">
        <v>0</v>
      </c>
      <c r="O2339" s="11">
        <v>0</v>
      </c>
      <c r="P2339" s="11">
        <v>0</v>
      </c>
      <c r="Q2339" s="10">
        <v>0</v>
      </c>
      <c r="R2339" s="14">
        <v>0</v>
      </c>
      <c r="S2339" s="9"/>
      <c r="T2339" s="9"/>
    </row>
    <row r="2340" spans="1:20" ht="31.5">
      <c r="A2340" s="13">
        <f>A2339+1</f>
        <v>1830</v>
      </c>
      <c r="B2340" s="15" t="s">
        <v>1831</v>
      </c>
      <c r="C2340" s="22">
        <v>2010</v>
      </c>
      <c r="D2340" s="13" t="s">
        <v>2020</v>
      </c>
      <c r="E2340" s="11">
        <v>270654.82352941175</v>
      </c>
      <c r="F2340" s="11">
        <v>270654.82352941175</v>
      </c>
      <c r="G2340" s="11">
        <v>0</v>
      </c>
      <c r="H2340" s="11">
        <v>0</v>
      </c>
      <c r="I2340" s="11">
        <v>0</v>
      </c>
      <c r="J2340" s="11">
        <v>0</v>
      </c>
      <c r="K2340" s="11">
        <v>0</v>
      </c>
      <c r="L2340" s="11">
        <v>0</v>
      </c>
      <c r="M2340" s="11">
        <v>0</v>
      </c>
      <c r="N2340" s="11">
        <v>0</v>
      </c>
      <c r="O2340" s="11">
        <v>0</v>
      </c>
      <c r="P2340" s="11">
        <v>0</v>
      </c>
      <c r="Q2340" s="10">
        <v>0</v>
      </c>
      <c r="R2340" s="14">
        <v>0</v>
      </c>
      <c r="S2340" s="9"/>
      <c r="T2340" s="9"/>
    </row>
    <row r="2341" spans="1:20" ht="15.75" customHeight="1">
      <c r="A2341" s="35" t="s">
        <v>29</v>
      </c>
      <c r="B2341" s="35"/>
      <c r="C2341" s="35"/>
      <c r="D2341" s="35"/>
      <c r="E2341" s="14">
        <f>SUM(E2336:E2340)</f>
        <v>6884944.912941177</v>
      </c>
      <c r="F2341" s="14">
        <f aca="true" t="shared" si="328" ref="F2341:R2341">SUM(F2336:F2340)</f>
        <v>3504420.4313725485</v>
      </c>
      <c r="G2341" s="14">
        <f t="shared" si="328"/>
        <v>0</v>
      </c>
      <c r="H2341" s="14">
        <f t="shared" si="328"/>
        <v>0</v>
      </c>
      <c r="I2341" s="14">
        <f t="shared" si="328"/>
        <v>2049.28</v>
      </c>
      <c r="J2341" s="14">
        <f t="shared" si="328"/>
        <v>3380524.4815686275</v>
      </c>
      <c r="K2341" s="14">
        <f t="shared" si="328"/>
        <v>0</v>
      </c>
      <c r="L2341" s="14">
        <f t="shared" si="328"/>
        <v>0</v>
      </c>
      <c r="M2341" s="14">
        <f t="shared" si="328"/>
        <v>0</v>
      </c>
      <c r="N2341" s="14">
        <f t="shared" si="328"/>
        <v>0</v>
      </c>
      <c r="O2341" s="14">
        <f t="shared" si="328"/>
        <v>0</v>
      </c>
      <c r="P2341" s="14">
        <f t="shared" si="328"/>
        <v>0</v>
      </c>
      <c r="Q2341" s="14">
        <f t="shared" si="328"/>
        <v>0</v>
      </c>
      <c r="R2341" s="14">
        <f t="shared" si="328"/>
        <v>0</v>
      </c>
      <c r="S2341" s="9"/>
      <c r="T2341" s="9"/>
    </row>
    <row r="2342" spans="1:20" ht="15.75">
      <c r="A2342" s="44" t="s">
        <v>155</v>
      </c>
      <c r="B2342" s="44"/>
      <c r="C2342" s="44"/>
      <c r="D2342" s="44"/>
      <c r="E2342" s="44"/>
      <c r="F2342" s="44"/>
      <c r="G2342" s="44"/>
      <c r="H2342" s="44"/>
      <c r="I2342" s="44"/>
      <c r="J2342" s="44"/>
      <c r="K2342" s="44"/>
      <c r="L2342" s="44"/>
      <c r="M2342" s="44"/>
      <c r="N2342" s="44"/>
      <c r="O2342" s="44"/>
      <c r="P2342" s="44"/>
      <c r="Q2342" s="44"/>
      <c r="R2342" s="45"/>
      <c r="S2342" s="9"/>
      <c r="T2342" s="9"/>
    </row>
    <row r="2343" spans="1:20" ht="31.5">
      <c r="A2343" s="13">
        <f>A2340+1</f>
        <v>1831</v>
      </c>
      <c r="B2343" s="15" t="s">
        <v>1820</v>
      </c>
      <c r="C2343" s="22"/>
      <c r="D2343" s="13"/>
      <c r="E2343" s="11">
        <v>4651872.093137255</v>
      </c>
      <c r="F2343" s="11">
        <v>3251312.285294118</v>
      </c>
      <c r="G2343" s="11">
        <v>0</v>
      </c>
      <c r="H2343" s="11">
        <v>0</v>
      </c>
      <c r="I2343" s="11">
        <v>624.4</v>
      </c>
      <c r="J2343" s="11">
        <v>1400559.807843137</v>
      </c>
      <c r="K2343" s="11">
        <v>0</v>
      </c>
      <c r="L2343" s="11">
        <v>0</v>
      </c>
      <c r="M2343" s="11">
        <v>0</v>
      </c>
      <c r="N2343" s="11">
        <v>0</v>
      </c>
      <c r="O2343" s="11">
        <v>0</v>
      </c>
      <c r="P2343" s="11">
        <v>0</v>
      </c>
      <c r="Q2343" s="10">
        <v>0</v>
      </c>
      <c r="R2343" s="14">
        <v>0</v>
      </c>
      <c r="S2343" s="9"/>
      <c r="T2343" s="9"/>
    </row>
    <row r="2344" spans="1:20" ht="31.5">
      <c r="A2344" s="13">
        <f>A2343+1</f>
        <v>1832</v>
      </c>
      <c r="B2344" s="15" t="s">
        <v>1821</v>
      </c>
      <c r="C2344" s="22">
        <v>2007</v>
      </c>
      <c r="D2344" s="13" t="s">
        <v>2020</v>
      </c>
      <c r="E2344" s="11">
        <v>1496819.555882353</v>
      </c>
      <c r="F2344" s="11">
        <v>0</v>
      </c>
      <c r="G2344" s="11">
        <v>0</v>
      </c>
      <c r="H2344" s="11">
        <v>0</v>
      </c>
      <c r="I2344" s="11">
        <v>814.7</v>
      </c>
      <c r="J2344" s="11">
        <v>1496819.555882353</v>
      </c>
      <c r="K2344" s="11">
        <v>0</v>
      </c>
      <c r="L2344" s="11">
        <v>0</v>
      </c>
      <c r="M2344" s="11">
        <v>0</v>
      </c>
      <c r="N2344" s="11">
        <v>0</v>
      </c>
      <c r="O2344" s="11">
        <v>0</v>
      </c>
      <c r="P2344" s="11">
        <v>0</v>
      </c>
      <c r="Q2344" s="10">
        <v>0</v>
      </c>
      <c r="R2344" s="14">
        <v>0</v>
      </c>
      <c r="S2344" s="9"/>
      <c r="T2344" s="9"/>
    </row>
    <row r="2345" spans="1:20" ht="31.5">
      <c r="A2345" s="13">
        <f>A2344+1</f>
        <v>1833</v>
      </c>
      <c r="B2345" s="15" t="s">
        <v>1822</v>
      </c>
      <c r="C2345" s="22">
        <v>2010</v>
      </c>
      <c r="D2345" s="13" t="s">
        <v>2054</v>
      </c>
      <c r="E2345" s="11">
        <v>1434536.282352941</v>
      </c>
      <c r="F2345" s="11">
        <v>0</v>
      </c>
      <c r="G2345" s="11">
        <v>0</v>
      </c>
      <c r="H2345" s="11">
        <v>0</v>
      </c>
      <c r="I2345" s="11">
        <v>780.8</v>
      </c>
      <c r="J2345" s="11">
        <v>1434536.282352941</v>
      </c>
      <c r="K2345" s="11">
        <v>0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0">
        <v>0</v>
      </c>
      <c r="R2345" s="14">
        <v>0</v>
      </c>
      <c r="S2345" s="9"/>
      <c r="T2345" s="9"/>
    </row>
    <row r="2346" spans="1:20" ht="31.5">
      <c r="A2346" s="13">
        <f>A2345+1</f>
        <v>1834</v>
      </c>
      <c r="B2346" s="15" t="s">
        <v>1823</v>
      </c>
      <c r="C2346" s="22" t="s">
        <v>2066</v>
      </c>
      <c r="D2346" s="13" t="s">
        <v>2157</v>
      </c>
      <c r="E2346" s="11">
        <v>2417355.781372549</v>
      </c>
      <c r="F2346" s="11">
        <v>2417355.781372549</v>
      </c>
      <c r="G2346" s="11">
        <v>0</v>
      </c>
      <c r="H2346" s="11">
        <v>0</v>
      </c>
      <c r="I2346" s="11">
        <v>0</v>
      </c>
      <c r="J2346" s="11">
        <v>0</v>
      </c>
      <c r="K2346" s="11">
        <v>0</v>
      </c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0">
        <v>0</v>
      </c>
      <c r="R2346" s="14">
        <v>0</v>
      </c>
      <c r="S2346" s="9"/>
      <c r="T2346" s="9"/>
    </row>
    <row r="2347" spans="1:20" ht="15.75">
      <c r="A2347" s="13">
        <f>A2346+1</f>
        <v>1835</v>
      </c>
      <c r="B2347" s="15" t="s">
        <v>1824</v>
      </c>
      <c r="C2347" s="22">
        <v>2003</v>
      </c>
      <c r="D2347" s="13" t="s">
        <v>2020</v>
      </c>
      <c r="E2347" s="11">
        <v>1606974.0470588238</v>
      </c>
      <c r="F2347" s="11">
        <v>1606974.0470588238</v>
      </c>
      <c r="G2347" s="11">
        <v>0</v>
      </c>
      <c r="H2347" s="11">
        <v>0</v>
      </c>
      <c r="I2347" s="11">
        <v>0</v>
      </c>
      <c r="J2347" s="11">
        <v>0</v>
      </c>
      <c r="K2347" s="11">
        <v>0</v>
      </c>
      <c r="L2347" s="11">
        <v>0</v>
      </c>
      <c r="M2347" s="11">
        <v>0</v>
      </c>
      <c r="N2347" s="11">
        <v>0</v>
      </c>
      <c r="O2347" s="11">
        <v>0</v>
      </c>
      <c r="P2347" s="11">
        <v>0</v>
      </c>
      <c r="Q2347" s="10">
        <v>0</v>
      </c>
      <c r="R2347" s="14">
        <v>0</v>
      </c>
      <c r="S2347" s="9"/>
      <c r="T2347" s="9"/>
    </row>
    <row r="2348" spans="1:20" ht="31.5">
      <c r="A2348" s="13">
        <f>A2347+1</f>
        <v>1836</v>
      </c>
      <c r="B2348" s="15" t="s">
        <v>1834</v>
      </c>
      <c r="C2348" s="22"/>
      <c r="D2348" s="13"/>
      <c r="E2348" s="11">
        <v>1975059.5588235294</v>
      </c>
      <c r="F2348" s="11">
        <v>0</v>
      </c>
      <c r="G2348" s="11">
        <v>0</v>
      </c>
      <c r="H2348" s="11">
        <v>0</v>
      </c>
      <c r="I2348" s="11">
        <v>1075</v>
      </c>
      <c r="J2348" s="11">
        <v>1975059.5588235294</v>
      </c>
      <c r="K2348" s="11">
        <v>0</v>
      </c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  <c r="Q2348" s="10">
        <v>0</v>
      </c>
      <c r="R2348" s="14">
        <v>0</v>
      </c>
      <c r="S2348" s="9"/>
      <c r="T2348" s="9"/>
    </row>
    <row r="2349" spans="1:20" ht="15.75" customHeight="1">
      <c r="A2349" s="35" t="s">
        <v>29</v>
      </c>
      <c r="B2349" s="35"/>
      <c r="C2349" s="35"/>
      <c r="D2349" s="35"/>
      <c r="E2349" s="14">
        <f>SUM(E2343:E2348)</f>
        <v>13582617.318627452</v>
      </c>
      <c r="F2349" s="14">
        <f aca="true" t="shared" si="329" ref="F2349:R2349">SUM(F2343:F2348)</f>
        <v>7275642.11372549</v>
      </c>
      <c r="G2349" s="14">
        <f t="shared" si="329"/>
        <v>0</v>
      </c>
      <c r="H2349" s="14">
        <f t="shared" si="329"/>
        <v>0</v>
      </c>
      <c r="I2349" s="14">
        <f t="shared" si="329"/>
        <v>3294.8999999999996</v>
      </c>
      <c r="J2349" s="14">
        <f t="shared" si="329"/>
        <v>6306975.204901961</v>
      </c>
      <c r="K2349" s="14">
        <f t="shared" si="329"/>
        <v>0</v>
      </c>
      <c r="L2349" s="14">
        <f t="shared" si="329"/>
        <v>0</v>
      </c>
      <c r="M2349" s="14">
        <f t="shared" si="329"/>
        <v>0</v>
      </c>
      <c r="N2349" s="14">
        <f t="shared" si="329"/>
        <v>0</v>
      </c>
      <c r="O2349" s="14">
        <f t="shared" si="329"/>
        <v>0</v>
      </c>
      <c r="P2349" s="14">
        <f t="shared" si="329"/>
        <v>0</v>
      </c>
      <c r="Q2349" s="14">
        <f t="shared" si="329"/>
        <v>0</v>
      </c>
      <c r="R2349" s="14">
        <f t="shared" si="329"/>
        <v>0</v>
      </c>
      <c r="S2349" s="9"/>
      <c r="T2349" s="9"/>
    </row>
    <row r="2350" spans="1:20" ht="22.5">
      <c r="A2350" s="44" t="s">
        <v>156</v>
      </c>
      <c r="B2350" s="44"/>
      <c r="C2350" s="46"/>
      <c r="D2350" s="44"/>
      <c r="E2350" s="44"/>
      <c r="F2350" s="44"/>
      <c r="G2350" s="44"/>
      <c r="H2350" s="44"/>
      <c r="I2350" s="44"/>
      <c r="J2350" s="44"/>
      <c r="K2350" s="44"/>
      <c r="L2350" s="44"/>
      <c r="M2350" s="44"/>
      <c r="N2350" s="44"/>
      <c r="O2350" s="44"/>
      <c r="P2350" s="44"/>
      <c r="Q2350" s="44"/>
      <c r="R2350" s="45"/>
      <c r="S2350" s="9"/>
      <c r="T2350" s="9"/>
    </row>
    <row r="2351" spans="1:20" ht="15.75">
      <c r="A2351" s="13">
        <f>A2348+1</f>
        <v>1837</v>
      </c>
      <c r="B2351" s="15" t="s">
        <v>1825</v>
      </c>
      <c r="C2351" s="22">
        <v>2003</v>
      </c>
      <c r="D2351" s="13" t="s">
        <v>2020</v>
      </c>
      <c r="E2351" s="11">
        <v>1685965.9573529412</v>
      </c>
      <c r="F2351" s="11">
        <v>0</v>
      </c>
      <c r="G2351" s="11">
        <v>0</v>
      </c>
      <c r="H2351" s="11">
        <v>0</v>
      </c>
      <c r="I2351" s="11">
        <v>917.65</v>
      </c>
      <c r="J2351" s="11">
        <v>1685965.9573529412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0">
        <v>0</v>
      </c>
      <c r="R2351" s="14">
        <v>0</v>
      </c>
      <c r="S2351" s="9"/>
      <c r="T2351" s="9"/>
    </row>
    <row r="2352" spans="1:20" ht="31.5">
      <c r="A2352" s="13">
        <f>A2351+1</f>
        <v>1838</v>
      </c>
      <c r="B2352" s="15" t="s">
        <v>1826</v>
      </c>
      <c r="C2352" s="22">
        <v>2003</v>
      </c>
      <c r="D2352" s="13" t="s">
        <v>2020</v>
      </c>
      <c r="E2352" s="11">
        <v>2788357.9627450984</v>
      </c>
      <c r="F2352" s="11">
        <v>0</v>
      </c>
      <c r="G2352" s="11">
        <v>0</v>
      </c>
      <c r="H2352" s="11">
        <v>0</v>
      </c>
      <c r="I2352" s="11">
        <v>1549.4</v>
      </c>
      <c r="J2352" s="11">
        <v>2788357.9627450984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  <c r="Q2352" s="10">
        <v>0</v>
      </c>
      <c r="R2352" s="14">
        <v>0</v>
      </c>
      <c r="S2352" s="9"/>
      <c r="T2352" s="9"/>
    </row>
    <row r="2353" spans="1:20" ht="15.75" customHeight="1">
      <c r="A2353" s="35" t="s">
        <v>29</v>
      </c>
      <c r="B2353" s="35"/>
      <c r="C2353" s="35"/>
      <c r="D2353" s="35"/>
      <c r="E2353" s="14">
        <f>SUM(E2351:E2352)</f>
        <v>4474323.920098039</v>
      </c>
      <c r="F2353" s="14">
        <f aca="true" t="shared" si="330" ref="F2353:R2353">SUM(F2351:F2352)</f>
        <v>0</v>
      </c>
      <c r="G2353" s="14">
        <f t="shared" si="330"/>
        <v>0</v>
      </c>
      <c r="H2353" s="14">
        <f t="shared" si="330"/>
        <v>0</v>
      </c>
      <c r="I2353" s="14">
        <f t="shared" si="330"/>
        <v>2467.05</v>
      </c>
      <c r="J2353" s="14">
        <f t="shared" si="330"/>
        <v>4474323.920098039</v>
      </c>
      <c r="K2353" s="14">
        <f t="shared" si="330"/>
        <v>0</v>
      </c>
      <c r="L2353" s="14">
        <f t="shared" si="330"/>
        <v>0</v>
      </c>
      <c r="M2353" s="14">
        <f t="shared" si="330"/>
        <v>0</v>
      </c>
      <c r="N2353" s="14">
        <f t="shared" si="330"/>
        <v>0</v>
      </c>
      <c r="O2353" s="14">
        <f t="shared" si="330"/>
        <v>0</v>
      </c>
      <c r="P2353" s="14">
        <f t="shared" si="330"/>
        <v>0</v>
      </c>
      <c r="Q2353" s="14">
        <f t="shared" si="330"/>
        <v>0</v>
      </c>
      <c r="R2353" s="14">
        <f t="shared" si="330"/>
        <v>0</v>
      </c>
      <c r="S2353" s="9"/>
      <c r="T2353" s="9"/>
    </row>
    <row r="2354" spans="1:20" ht="22.5">
      <c r="A2354" s="44" t="s">
        <v>157</v>
      </c>
      <c r="B2354" s="44"/>
      <c r="C2354" s="46"/>
      <c r="D2354" s="44"/>
      <c r="E2354" s="44"/>
      <c r="F2354" s="44"/>
      <c r="G2354" s="44"/>
      <c r="H2354" s="44"/>
      <c r="I2354" s="44"/>
      <c r="J2354" s="44"/>
      <c r="K2354" s="44"/>
      <c r="L2354" s="44"/>
      <c r="M2354" s="44"/>
      <c r="N2354" s="44"/>
      <c r="O2354" s="44"/>
      <c r="P2354" s="44"/>
      <c r="Q2354" s="44"/>
      <c r="R2354" s="45"/>
      <c r="S2354" s="9"/>
      <c r="T2354" s="9"/>
    </row>
    <row r="2355" spans="1:20" ht="15.75">
      <c r="A2355" s="13">
        <f>A2352+1</f>
        <v>1839</v>
      </c>
      <c r="B2355" s="15" t="s">
        <v>1827</v>
      </c>
      <c r="C2355" s="22">
        <v>2006</v>
      </c>
      <c r="D2355" s="13" t="s">
        <v>2020</v>
      </c>
      <c r="E2355" s="11">
        <v>555222.8696078431</v>
      </c>
      <c r="F2355" s="11">
        <v>555222.8696078431</v>
      </c>
      <c r="G2355" s="11">
        <v>0</v>
      </c>
      <c r="H2355" s="11">
        <v>0</v>
      </c>
      <c r="I2355" s="11">
        <v>0</v>
      </c>
      <c r="J2355" s="11">
        <v>0</v>
      </c>
      <c r="K2355" s="11">
        <v>0</v>
      </c>
      <c r="L2355" s="11">
        <v>0</v>
      </c>
      <c r="M2355" s="11">
        <v>0</v>
      </c>
      <c r="N2355" s="11">
        <v>0</v>
      </c>
      <c r="O2355" s="11">
        <v>0</v>
      </c>
      <c r="P2355" s="11">
        <v>0</v>
      </c>
      <c r="Q2355" s="10">
        <v>0</v>
      </c>
      <c r="R2355" s="14">
        <v>0</v>
      </c>
      <c r="S2355" s="9"/>
      <c r="T2355" s="9"/>
    </row>
    <row r="2356" spans="1:20" ht="31.5">
      <c r="A2356" s="13">
        <f>A2355+1</f>
        <v>1840</v>
      </c>
      <c r="B2356" s="15" t="s">
        <v>1832</v>
      </c>
      <c r="C2356" s="22">
        <v>2006</v>
      </c>
      <c r="D2356" s="13" t="s">
        <v>2020</v>
      </c>
      <c r="E2356" s="11">
        <v>1221781.0294117646</v>
      </c>
      <c r="F2356" s="11">
        <v>0</v>
      </c>
      <c r="G2356" s="11">
        <v>0</v>
      </c>
      <c r="H2356" s="11">
        <v>0</v>
      </c>
      <c r="I2356" s="11">
        <v>665</v>
      </c>
      <c r="J2356" s="11">
        <v>1221781.0294117646</v>
      </c>
      <c r="K2356" s="11">
        <v>0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0">
        <v>0</v>
      </c>
      <c r="R2356" s="14">
        <v>0</v>
      </c>
      <c r="S2356" s="9"/>
      <c r="T2356" s="9"/>
    </row>
    <row r="2357" spans="1:20" ht="31.5">
      <c r="A2357" s="13">
        <f>A2356+1</f>
        <v>1841</v>
      </c>
      <c r="B2357" s="15" t="s">
        <v>1833</v>
      </c>
      <c r="C2357" s="22" t="s">
        <v>2067</v>
      </c>
      <c r="D2357" s="13" t="s">
        <v>2141</v>
      </c>
      <c r="E2357" s="11">
        <v>1197896.5882352942</v>
      </c>
      <c r="F2357" s="11">
        <v>0</v>
      </c>
      <c r="G2357" s="11">
        <v>0</v>
      </c>
      <c r="H2357" s="11">
        <v>0</v>
      </c>
      <c r="I2357" s="11">
        <v>652</v>
      </c>
      <c r="J2357" s="11">
        <v>1197896.5882352942</v>
      </c>
      <c r="K2357" s="11">
        <v>0</v>
      </c>
      <c r="L2357" s="11">
        <v>0</v>
      </c>
      <c r="M2357" s="11">
        <v>0</v>
      </c>
      <c r="N2357" s="11">
        <v>0</v>
      </c>
      <c r="O2357" s="11">
        <v>0</v>
      </c>
      <c r="P2357" s="11">
        <v>0</v>
      </c>
      <c r="Q2357" s="10">
        <v>0</v>
      </c>
      <c r="R2357" s="14">
        <v>0</v>
      </c>
      <c r="S2357" s="9"/>
      <c r="T2357" s="9"/>
    </row>
    <row r="2358" spans="1:20" ht="31.5">
      <c r="A2358" s="13">
        <f>A2357+1</f>
        <v>1842</v>
      </c>
      <c r="B2358" s="15" t="s">
        <v>1835</v>
      </c>
      <c r="C2358" s="22">
        <v>2011</v>
      </c>
      <c r="D2358" s="13" t="s">
        <v>2020</v>
      </c>
      <c r="E2358" s="11">
        <v>2673346.0284313727</v>
      </c>
      <c r="F2358" s="11">
        <v>2673346.0284313727</v>
      </c>
      <c r="G2358" s="11">
        <v>0</v>
      </c>
      <c r="H2358" s="11">
        <v>0</v>
      </c>
      <c r="I2358" s="11">
        <v>0</v>
      </c>
      <c r="J2358" s="11">
        <v>0</v>
      </c>
      <c r="K2358" s="11">
        <v>0</v>
      </c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0">
        <v>0</v>
      </c>
      <c r="R2358" s="14">
        <v>0</v>
      </c>
      <c r="S2358" s="9"/>
      <c r="T2358" s="9"/>
    </row>
    <row r="2359" spans="1:20" ht="15.75" customHeight="1">
      <c r="A2359" s="35" t="s">
        <v>29</v>
      </c>
      <c r="B2359" s="35"/>
      <c r="C2359" s="35"/>
      <c r="D2359" s="35"/>
      <c r="E2359" s="14">
        <f>SUM(E2355:E2358)</f>
        <v>5648246.5156862745</v>
      </c>
      <c r="F2359" s="14">
        <f aca="true" t="shared" si="331" ref="F2359:R2359">SUM(F2355:F2358)</f>
        <v>3228568.8980392157</v>
      </c>
      <c r="G2359" s="14">
        <f t="shared" si="331"/>
        <v>0</v>
      </c>
      <c r="H2359" s="14">
        <f t="shared" si="331"/>
        <v>0</v>
      </c>
      <c r="I2359" s="14">
        <f t="shared" si="331"/>
        <v>1317</v>
      </c>
      <c r="J2359" s="14">
        <f t="shared" si="331"/>
        <v>2419677.617647059</v>
      </c>
      <c r="K2359" s="14">
        <f t="shared" si="331"/>
        <v>0</v>
      </c>
      <c r="L2359" s="14">
        <f t="shared" si="331"/>
        <v>0</v>
      </c>
      <c r="M2359" s="14">
        <f t="shared" si="331"/>
        <v>0</v>
      </c>
      <c r="N2359" s="14">
        <f t="shared" si="331"/>
        <v>0</v>
      </c>
      <c r="O2359" s="14">
        <f t="shared" si="331"/>
        <v>0</v>
      </c>
      <c r="P2359" s="14">
        <f t="shared" si="331"/>
        <v>0</v>
      </c>
      <c r="Q2359" s="14">
        <f t="shared" si="331"/>
        <v>0</v>
      </c>
      <c r="R2359" s="14">
        <f t="shared" si="331"/>
        <v>0</v>
      </c>
      <c r="S2359" s="9"/>
      <c r="T2359" s="9"/>
    </row>
    <row r="2360" spans="1:20" ht="22.5">
      <c r="A2360" s="44" t="s">
        <v>1798</v>
      </c>
      <c r="B2360" s="44"/>
      <c r="C2360" s="46"/>
      <c r="D2360" s="44"/>
      <c r="E2360" s="44"/>
      <c r="F2360" s="44"/>
      <c r="G2360" s="44"/>
      <c r="H2360" s="44"/>
      <c r="I2360" s="44"/>
      <c r="J2360" s="44"/>
      <c r="K2360" s="44"/>
      <c r="L2360" s="44"/>
      <c r="M2360" s="44"/>
      <c r="N2360" s="44"/>
      <c r="O2360" s="44"/>
      <c r="P2360" s="44"/>
      <c r="Q2360" s="44"/>
      <c r="R2360" s="45"/>
      <c r="S2360" s="9"/>
      <c r="T2360" s="9"/>
    </row>
    <row r="2361" spans="1:20" ht="31.5">
      <c r="A2361" s="13">
        <f>A2358+1</f>
        <v>1843</v>
      </c>
      <c r="B2361" s="15" t="s">
        <v>1799</v>
      </c>
      <c r="C2361" s="22">
        <v>2005</v>
      </c>
      <c r="D2361" s="13" t="s">
        <v>2020</v>
      </c>
      <c r="E2361" s="11">
        <v>9231667.419019608</v>
      </c>
      <c r="F2361" s="11">
        <v>0</v>
      </c>
      <c r="G2361" s="11">
        <v>0</v>
      </c>
      <c r="H2361" s="11">
        <v>0</v>
      </c>
      <c r="I2361" s="11">
        <v>0</v>
      </c>
      <c r="J2361" s="11">
        <v>0</v>
      </c>
      <c r="K2361" s="11">
        <v>0</v>
      </c>
      <c r="L2361" s="11">
        <v>0</v>
      </c>
      <c r="M2361" s="11">
        <v>5482.69</v>
      </c>
      <c r="N2361" s="11">
        <v>9231667.419019608</v>
      </c>
      <c r="O2361" s="11">
        <v>0</v>
      </c>
      <c r="P2361" s="11">
        <v>0</v>
      </c>
      <c r="Q2361" s="10">
        <v>0</v>
      </c>
      <c r="R2361" s="14">
        <v>0</v>
      </c>
      <c r="S2361" s="9"/>
      <c r="T2361" s="9"/>
    </row>
    <row r="2362" spans="1:20" ht="31.5">
      <c r="A2362" s="13">
        <f>A2361+1</f>
        <v>1844</v>
      </c>
      <c r="B2362" s="15" t="s">
        <v>1800</v>
      </c>
      <c r="C2362" s="22">
        <v>2003</v>
      </c>
      <c r="D2362" s="13" t="s">
        <v>2020</v>
      </c>
      <c r="E2362" s="11">
        <v>3614682.9607843133</v>
      </c>
      <c r="F2362" s="11">
        <v>902948.3235294118</v>
      </c>
      <c r="G2362" s="11">
        <v>0</v>
      </c>
      <c r="H2362" s="11">
        <v>0</v>
      </c>
      <c r="I2362" s="11">
        <v>0</v>
      </c>
      <c r="J2362" s="11">
        <v>0</v>
      </c>
      <c r="K2362" s="11">
        <v>0</v>
      </c>
      <c r="L2362" s="11">
        <v>0</v>
      </c>
      <c r="M2362" s="11">
        <v>1610.5</v>
      </c>
      <c r="N2362" s="11">
        <v>2711734.6372549017</v>
      </c>
      <c r="O2362" s="11">
        <v>0</v>
      </c>
      <c r="P2362" s="11">
        <v>0</v>
      </c>
      <c r="Q2362" s="10">
        <v>0</v>
      </c>
      <c r="R2362" s="14">
        <v>0</v>
      </c>
      <c r="S2362" s="9"/>
      <c r="T2362" s="9"/>
    </row>
    <row r="2363" spans="1:20" ht="31.5">
      <c r="A2363" s="13">
        <f aca="true" t="shared" si="332" ref="A2363:A2381">A2362+1</f>
        <v>1845</v>
      </c>
      <c r="B2363" s="15" t="s">
        <v>1801</v>
      </c>
      <c r="C2363" s="22">
        <v>2003</v>
      </c>
      <c r="D2363" s="13" t="s">
        <v>2020</v>
      </c>
      <c r="E2363" s="11">
        <v>7885515.535882353</v>
      </c>
      <c r="F2363" s="11">
        <v>0</v>
      </c>
      <c r="G2363" s="11">
        <v>0</v>
      </c>
      <c r="H2363" s="11">
        <v>0</v>
      </c>
      <c r="I2363" s="11">
        <v>0</v>
      </c>
      <c r="J2363" s="11">
        <v>0</v>
      </c>
      <c r="K2363" s="11">
        <v>0</v>
      </c>
      <c r="L2363" s="11">
        <v>0</v>
      </c>
      <c r="M2363" s="11">
        <v>4683.21</v>
      </c>
      <c r="N2363" s="11">
        <v>7885515.535882353</v>
      </c>
      <c r="O2363" s="11">
        <v>0</v>
      </c>
      <c r="P2363" s="11">
        <v>0</v>
      </c>
      <c r="Q2363" s="10">
        <v>0</v>
      </c>
      <c r="R2363" s="14">
        <v>0</v>
      </c>
      <c r="S2363" s="9"/>
      <c r="T2363" s="9"/>
    </row>
    <row r="2364" spans="1:20" ht="31.5">
      <c r="A2364" s="13">
        <f t="shared" si="332"/>
        <v>1846</v>
      </c>
      <c r="B2364" s="15" t="s">
        <v>1802</v>
      </c>
      <c r="C2364" s="22">
        <v>2003</v>
      </c>
      <c r="D2364" s="13" t="s">
        <v>2020</v>
      </c>
      <c r="E2364" s="11">
        <v>11540994.443137255</v>
      </c>
      <c r="F2364" s="11">
        <v>0</v>
      </c>
      <c r="G2364" s="11">
        <v>0</v>
      </c>
      <c r="H2364" s="11">
        <v>0</v>
      </c>
      <c r="I2364" s="11">
        <v>0</v>
      </c>
      <c r="J2364" s="11">
        <v>0</v>
      </c>
      <c r="K2364" s="11">
        <v>0</v>
      </c>
      <c r="L2364" s="11">
        <v>0</v>
      </c>
      <c r="M2364" s="11">
        <v>6854.2</v>
      </c>
      <c r="N2364" s="11">
        <v>11540994.443137255</v>
      </c>
      <c r="O2364" s="11">
        <v>0</v>
      </c>
      <c r="P2364" s="11">
        <v>0</v>
      </c>
      <c r="Q2364" s="10">
        <v>0</v>
      </c>
      <c r="R2364" s="14">
        <v>0</v>
      </c>
      <c r="S2364" s="9"/>
      <c r="T2364" s="9"/>
    </row>
    <row r="2365" spans="1:20" ht="31.5">
      <c r="A2365" s="13">
        <f t="shared" si="332"/>
        <v>1847</v>
      </c>
      <c r="B2365" s="15" t="s">
        <v>1803</v>
      </c>
      <c r="C2365" s="22">
        <v>2007</v>
      </c>
      <c r="D2365" s="13" t="s">
        <v>2020</v>
      </c>
      <c r="E2365" s="11">
        <v>4593706.948960785</v>
      </c>
      <c r="F2365" s="11">
        <v>265227.01960784313</v>
      </c>
      <c r="G2365" s="11">
        <v>0</v>
      </c>
      <c r="H2365" s="11">
        <v>0</v>
      </c>
      <c r="I2365" s="11">
        <v>953.15</v>
      </c>
      <c r="J2365" s="11">
        <v>1359631.0965686275</v>
      </c>
      <c r="K2365" s="11">
        <v>0</v>
      </c>
      <c r="L2365" s="11">
        <v>0</v>
      </c>
      <c r="M2365" s="11">
        <v>1788.7</v>
      </c>
      <c r="N2365" s="11">
        <v>2968848.8327843137</v>
      </c>
      <c r="O2365" s="11">
        <v>0</v>
      </c>
      <c r="P2365" s="11">
        <v>0</v>
      </c>
      <c r="Q2365" s="10">
        <v>0</v>
      </c>
      <c r="R2365" s="14">
        <v>0</v>
      </c>
      <c r="S2365" s="9"/>
      <c r="T2365" s="9"/>
    </row>
    <row r="2366" spans="1:20" ht="31.5">
      <c r="A2366" s="13">
        <f t="shared" si="332"/>
        <v>1848</v>
      </c>
      <c r="B2366" s="15" t="s">
        <v>1804</v>
      </c>
      <c r="C2366" s="22">
        <v>2003</v>
      </c>
      <c r="D2366" s="13" t="s">
        <v>2020</v>
      </c>
      <c r="E2366" s="11">
        <v>901364.6509803922</v>
      </c>
      <c r="F2366" s="11">
        <v>901364.6509803922</v>
      </c>
      <c r="G2366" s="11">
        <v>0</v>
      </c>
      <c r="H2366" s="11">
        <v>0</v>
      </c>
      <c r="I2366" s="11">
        <v>0</v>
      </c>
      <c r="J2366" s="11">
        <v>0</v>
      </c>
      <c r="K2366" s="11">
        <v>0</v>
      </c>
      <c r="L2366" s="11">
        <v>0</v>
      </c>
      <c r="M2366" s="11">
        <v>0</v>
      </c>
      <c r="N2366" s="11">
        <v>0</v>
      </c>
      <c r="O2366" s="11">
        <v>0</v>
      </c>
      <c r="P2366" s="11">
        <v>0</v>
      </c>
      <c r="Q2366" s="10">
        <v>0</v>
      </c>
      <c r="R2366" s="14">
        <v>0</v>
      </c>
      <c r="S2366" s="9"/>
      <c r="T2366" s="9"/>
    </row>
    <row r="2367" spans="1:20" ht="31.5">
      <c r="A2367" s="13">
        <f t="shared" si="332"/>
        <v>1849</v>
      </c>
      <c r="B2367" s="15" t="s">
        <v>1805</v>
      </c>
      <c r="C2367" s="22"/>
      <c r="D2367" s="13"/>
      <c r="E2367" s="11">
        <v>2282617.6705882354</v>
      </c>
      <c r="F2367" s="11">
        <v>0</v>
      </c>
      <c r="G2367" s="11">
        <v>0</v>
      </c>
      <c r="H2367" s="11">
        <v>0</v>
      </c>
      <c r="I2367" s="11">
        <v>1242.4</v>
      </c>
      <c r="J2367" s="11">
        <v>2282617.6705882354</v>
      </c>
      <c r="K2367" s="11">
        <v>0</v>
      </c>
      <c r="L2367" s="11">
        <v>0</v>
      </c>
      <c r="M2367" s="11">
        <v>0</v>
      </c>
      <c r="N2367" s="11">
        <v>0</v>
      </c>
      <c r="O2367" s="11">
        <v>0</v>
      </c>
      <c r="P2367" s="11">
        <v>0</v>
      </c>
      <c r="Q2367" s="10">
        <v>0</v>
      </c>
      <c r="R2367" s="14">
        <v>0</v>
      </c>
      <c r="S2367" s="9"/>
      <c r="T2367" s="9"/>
    </row>
    <row r="2368" spans="1:20" ht="31.5">
      <c r="A2368" s="13">
        <f t="shared" si="332"/>
        <v>1850</v>
      </c>
      <c r="B2368" s="15" t="s">
        <v>1806</v>
      </c>
      <c r="C2368" s="22" t="s">
        <v>2068</v>
      </c>
      <c r="D2368" s="13" t="s">
        <v>2158</v>
      </c>
      <c r="E2368" s="11">
        <v>403989.58039215684</v>
      </c>
      <c r="F2368" s="11">
        <v>403989.58039215684</v>
      </c>
      <c r="G2368" s="11">
        <v>0</v>
      </c>
      <c r="H2368" s="11">
        <v>0</v>
      </c>
      <c r="I2368" s="11">
        <v>0</v>
      </c>
      <c r="J2368" s="11">
        <v>0</v>
      </c>
      <c r="K2368" s="11">
        <v>0</v>
      </c>
      <c r="L2368" s="11">
        <v>0</v>
      </c>
      <c r="M2368" s="11">
        <v>0</v>
      </c>
      <c r="N2368" s="11">
        <v>0</v>
      </c>
      <c r="O2368" s="11">
        <v>0</v>
      </c>
      <c r="P2368" s="11">
        <v>0</v>
      </c>
      <c r="Q2368" s="10">
        <v>0</v>
      </c>
      <c r="R2368" s="14">
        <v>0</v>
      </c>
      <c r="S2368" s="9"/>
      <c r="T2368" s="9"/>
    </row>
    <row r="2369" spans="1:20" ht="31.5">
      <c r="A2369" s="13">
        <f t="shared" si="332"/>
        <v>1851</v>
      </c>
      <c r="B2369" s="15" t="s">
        <v>1807</v>
      </c>
      <c r="C2369" s="22">
        <v>2006</v>
      </c>
      <c r="D2369" s="13" t="s">
        <v>2020</v>
      </c>
      <c r="E2369" s="11">
        <v>1889348.9078431355</v>
      </c>
      <c r="F2369" s="11">
        <v>203430.44117647057</v>
      </c>
      <c r="G2369" s="11">
        <v>0</v>
      </c>
      <c r="H2369" s="11">
        <v>0</v>
      </c>
      <c r="I2369" s="11">
        <v>0</v>
      </c>
      <c r="J2369" s="11">
        <v>0</v>
      </c>
      <c r="K2369" s="11">
        <v>0</v>
      </c>
      <c r="L2369" s="11">
        <v>0</v>
      </c>
      <c r="M2369" s="11">
        <v>1230.8</v>
      </c>
      <c r="N2369" s="11">
        <v>1685918.466666665</v>
      </c>
      <c r="O2369" s="11">
        <v>0</v>
      </c>
      <c r="P2369" s="11">
        <v>0</v>
      </c>
      <c r="Q2369" s="10">
        <v>0</v>
      </c>
      <c r="R2369" s="14">
        <v>0</v>
      </c>
      <c r="S2369" s="9"/>
      <c r="T2369" s="9"/>
    </row>
    <row r="2370" spans="1:20" ht="31.5">
      <c r="A2370" s="13">
        <f t="shared" si="332"/>
        <v>1852</v>
      </c>
      <c r="B2370" s="15" t="s">
        <v>1808</v>
      </c>
      <c r="C2370" s="22">
        <v>20015</v>
      </c>
      <c r="D2370" s="13" t="s">
        <v>2020</v>
      </c>
      <c r="E2370" s="11">
        <v>1515016.4323529413</v>
      </c>
      <c r="F2370" s="11">
        <v>1515016.4323529413</v>
      </c>
      <c r="G2370" s="11">
        <v>0</v>
      </c>
      <c r="H2370" s="11">
        <v>0</v>
      </c>
      <c r="I2370" s="11">
        <v>0</v>
      </c>
      <c r="J2370" s="11">
        <v>0</v>
      </c>
      <c r="K2370" s="11">
        <v>0</v>
      </c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0">
        <v>0</v>
      </c>
      <c r="R2370" s="14">
        <v>0</v>
      </c>
      <c r="S2370" s="9"/>
      <c r="T2370" s="9"/>
    </row>
    <row r="2371" spans="1:20" ht="31.5">
      <c r="A2371" s="13">
        <f t="shared" si="332"/>
        <v>1853</v>
      </c>
      <c r="B2371" s="15" t="s">
        <v>1809</v>
      </c>
      <c r="C2371" s="22">
        <v>2006</v>
      </c>
      <c r="D2371" s="13" t="s">
        <v>2020</v>
      </c>
      <c r="E2371" s="11">
        <v>1908011.7450980393</v>
      </c>
      <c r="F2371" s="11">
        <v>1908011.7450980393</v>
      </c>
      <c r="G2371" s="11">
        <v>0</v>
      </c>
      <c r="H2371" s="11">
        <v>0</v>
      </c>
      <c r="I2371" s="11">
        <v>0</v>
      </c>
      <c r="J2371" s="11">
        <v>0</v>
      </c>
      <c r="K2371" s="11">
        <v>0</v>
      </c>
      <c r="L2371" s="11">
        <v>0</v>
      </c>
      <c r="M2371" s="11">
        <v>0</v>
      </c>
      <c r="N2371" s="11">
        <v>0</v>
      </c>
      <c r="O2371" s="11">
        <v>0</v>
      </c>
      <c r="P2371" s="11">
        <v>0</v>
      </c>
      <c r="Q2371" s="10">
        <v>0</v>
      </c>
      <c r="R2371" s="14">
        <v>0</v>
      </c>
      <c r="S2371" s="9"/>
      <c r="T2371" s="9"/>
    </row>
    <row r="2372" spans="1:20" ht="31.5">
      <c r="A2372" s="13">
        <f t="shared" si="332"/>
        <v>1854</v>
      </c>
      <c r="B2372" s="15" t="s">
        <v>1810</v>
      </c>
      <c r="C2372" s="22">
        <v>2008</v>
      </c>
      <c r="D2372" s="13" t="s">
        <v>2030</v>
      </c>
      <c r="E2372" s="11">
        <v>576712.5</v>
      </c>
      <c r="F2372" s="11">
        <v>576712.5</v>
      </c>
      <c r="G2372" s="11">
        <v>0</v>
      </c>
      <c r="H2372" s="11">
        <v>0</v>
      </c>
      <c r="I2372" s="11">
        <v>0</v>
      </c>
      <c r="J2372" s="11">
        <v>0</v>
      </c>
      <c r="K2372" s="11">
        <v>0</v>
      </c>
      <c r="L2372" s="11">
        <v>0</v>
      </c>
      <c r="M2372" s="11">
        <v>0</v>
      </c>
      <c r="N2372" s="11">
        <v>0</v>
      </c>
      <c r="O2372" s="11">
        <v>0</v>
      </c>
      <c r="P2372" s="11">
        <v>0</v>
      </c>
      <c r="Q2372" s="10">
        <v>0</v>
      </c>
      <c r="R2372" s="14">
        <v>0</v>
      </c>
      <c r="S2372" s="9"/>
      <c r="T2372" s="9"/>
    </row>
    <row r="2373" spans="1:20" ht="31.5">
      <c r="A2373" s="13">
        <f t="shared" si="332"/>
        <v>1855</v>
      </c>
      <c r="B2373" s="15" t="s">
        <v>1811</v>
      </c>
      <c r="C2373" s="22">
        <v>2004</v>
      </c>
      <c r="D2373" s="13" t="s">
        <v>2020</v>
      </c>
      <c r="E2373" s="11">
        <v>480888.1509803922</v>
      </c>
      <c r="F2373" s="11">
        <v>480888.1509803922</v>
      </c>
      <c r="G2373" s="11">
        <v>0</v>
      </c>
      <c r="H2373" s="11">
        <v>0</v>
      </c>
      <c r="I2373" s="11">
        <v>0</v>
      </c>
      <c r="J2373" s="11">
        <v>0</v>
      </c>
      <c r="K2373" s="11">
        <v>0</v>
      </c>
      <c r="L2373" s="11">
        <v>0</v>
      </c>
      <c r="M2373" s="11">
        <v>0</v>
      </c>
      <c r="N2373" s="11">
        <v>0</v>
      </c>
      <c r="O2373" s="11">
        <v>0</v>
      </c>
      <c r="P2373" s="11">
        <v>0</v>
      </c>
      <c r="Q2373" s="10">
        <v>0</v>
      </c>
      <c r="R2373" s="14">
        <v>0</v>
      </c>
      <c r="S2373" s="9"/>
      <c r="T2373" s="9"/>
    </row>
    <row r="2374" spans="1:20" ht="31.5">
      <c r="A2374" s="13">
        <f t="shared" si="332"/>
        <v>1856</v>
      </c>
      <c r="B2374" s="15" t="s">
        <v>1812</v>
      </c>
      <c r="C2374" s="22">
        <v>2004</v>
      </c>
      <c r="D2374" s="13" t="s">
        <v>2020</v>
      </c>
      <c r="E2374" s="11">
        <v>2656259.088235294</v>
      </c>
      <c r="F2374" s="11">
        <v>207549.61764705885</v>
      </c>
      <c r="G2374" s="11">
        <v>0</v>
      </c>
      <c r="H2374" s="11">
        <v>0</v>
      </c>
      <c r="I2374" s="11">
        <v>626</v>
      </c>
      <c r="J2374" s="11">
        <v>2448709.470588235</v>
      </c>
      <c r="K2374" s="11">
        <v>0</v>
      </c>
      <c r="L2374" s="11">
        <v>0</v>
      </c>
      <c r="M2374" s="11">
        <v>0</v>
      </c>
      <c r="N2374" s="11">
        <v>0</v>
      </c>
      <c r="O2374" s="11">
        <v>0</v>
      </c>
      <c r="P2374" s="11">
        <v>0</v>
      </c>
      <c r="Q2374" s="10">
        <v>0</v>
      </c>
      <c r="R2374" s="14">
        <v>0</v>
      </c>
      <c r="S2374" s="9"/>
      <c r="T2374" s="9"/>
    </row>
    <row r="2375" spans="1:20" ht="31.5">
      <c r="A2375" s="13">
        <f t="shared" si="332"/>
        <v>1857</v>
      </c>
      <c r="B2375" s="15" t="s">
        <v>1813</v>
      </c>
      <c r="C2375" s="22">
        <v>2008</v>
      </c>
      <c r="D2375" s="13" t="s">
        <v>2020</v>
      </c>
      <c r="E2375" s="11">
        <v>1759243.9411764706</v>
      </c>
      <c r="F2375" s="11">
        <v>1759243.9411764706</v>
      </c>
      <c r="G2375" s="11">
        <v>0</v>
      </c>
      <c r="H2375" s="11">
        <v>0</v>
      </c>
      <c r="I2375" s="11">
        <v>0</v>
      </c>
      <c r="J2375" s="11">
        <v>0</v>
      </c>
      <c r="K2375" s="11">
        <v>0</v>
      </c>
      <c r="L2375" s="11">
        <v>0</v>
      </c>
      <c r="M2375" s="11">
        <v>0</v>
      </c>
      <c r="N2375" s="11">
        <v>0</v>
      </c>
      <c r="O2375" s="11">
        <v>0</v>
      </c>
      <c r="P2375" s="11">
        <v>0</v>
      </c>
      <c r="Q2375" s="10">
        <v>0</v>
      </c>
      <c r="R2375" s="14">
        <v>0</v>
      </c>
      <c r="S2375" s="9"/>
      <c r="T2375" s="9"/>
    </row>
    <row r="2376" spans="1:20" ht="31.5">
      <c r="A2376" s="13">
        <f t="shared" si="332"/>
        <v>1858</v>
      </c>
      <c r="B2376" s="15" t="s">
        <v>1985</v>
      </c>
      <c r="C2376" s="22">
        <v>2008</v>
      </c>
      <c r="D2376" s="13" t="s">
        <v>2030</v>
      </c>
      <c r="E2376" s="11">
        <v>3023865.654901961</v>
      </c>
      <c r="F2376" s="11">
        <v>3023865.654901961</v>
      </c>
      <c r="G2376" s="11">
        <v>0</v>
      </c>
      <c r="H2376" s="11">
        <v>0</v>
      </c>
      <c r="I2376" s="11">
        <v>0</v>
      </c>
      <c r="J2376" s="11">
        <v>0</v>
      </c>
      <c r="K2376" s="11">
        <v>0</v>
      </c>
      <c r="L2376" s="11">
        <v>0</v>
      </c>
      <c r="M2376" s="11">
        <v>0</v>
      </c>
      <c r="N2376" s="11">
        <v>0</v>
      </c>
      <c r="O2376" s="11">
        <v>0</v>
      </c>
      <c r="P2376" s="11">
        <v>0</v>
      </c>
      <c r="Q2376" s="10">
        <v>0</v>
      </c>
      <c r="R2376" s="14">
        <v>0</v>
      </c>
      <c r="S2376" s="9"/>
      <c r="T2376" s="9"/>
    </row>
    <row r="2377" spans="1:20" ht="31.5">
      <c r="A2377" s="13">
        <f t="shared" si="332"/>
        <v>1859</v>
      </c>
      <c r="B2377" s="15" t="s">
        <v>1814</v>
      </c>
      <c r="C2377" s="22" t="s">
        <v>2069</v>
      </c>
      <c r="D2377" s="13" t="s">
        <v>2148</v>
      </c>
      <c r="E2377" s="11">
        <v>3177042.2735294118</v>
      </c>
      <c r="F2377" s="11">
        <v>3177042.2735294118</v>
      </c>
      <c r="G2377" s="11">
        <v>0</v>
      </c>
      <c r="H2377" s="11">
        <v>0</v>
      </c>
      <c r="I2377" s="11">
        <v>0</v>
      </c>
      <c r="J2377" s="11">
        <v>0</v>
      </c>
      <c r="K2377" s="11">
        <v>0</v>
      </c>
      <c r="L2377" s="11">
        <v>0</v>
      </c>
      <c r="M2377" s="11">
        <v>0</v>
      </c>
      <c r="N2377" s="11">
        <v>0</v>
      </c>
      <c r="O2377" s="11">
        <v>0</v>
      </c>
      <c r="P2377" s="11">
        <v>0</v>
      </c>
      <c r="Q2377" s="10">
        <v>0</v>
      </c>
      <c r="R2377" s="14">
        <v>0</v>
      </c>
      <c r="S2377" s="9"/>
      <c r="T2377" s="9"/>
    </row>
    <row r="2378" spans="1:20" ht="31.5">
      <c r="A2378" s="13">
        <f t="shared" si="332"/>
        <v>1860</v>
      </c>
      <c r="B2378" s="15" t="s">
        <v>1815</v>
      </c>
      <c r="C2378" s="22">
        <v>2003</v>
      </c>
      <c r="D2378" s="13" t="s">
        <v>2030</v>
      </c>
      <c r="E2378" s="11">
        <v>2679942.6725490196</v>
      </c>
      <c r="F2378" s="11">
        <v>2679942.6725490196</v>
      </c>
      <c r="G2378" s="11">
        <v>0</v>
      </c>
      <c r="H2378" s="11">
        <v>0</v>
      </c>
      <c r="I2378" s="11">
        <v>0</v>
      </c>
      <c r="J2378" s="11">
        <v>0</v>
      </c>
      <c r="K2378" s="11">
        <v>0</v>
      </c>
      <c r="L2378" s="11">
        <v>0</v>
      </c>
      <c r="M2378" s="11">
        <v>0</v>
      </c>
      <c r="N2378" s="11">
        <v>0</v>
      </c>
      <c r="O2378" s="11">
        <v>0</v>
      </c>
      <c r="P2378" s="11">
        <v>0</v>
      </c>
      <c r="Q2378" s="10">
        <v>0</v>
      </c>
      <c r="R2378" s="14">
        <v>0</v>
      </c>
      <c r="S2378" s="9"/>
      <c r="T2378" s="9"/>
    </row>
    <row r="2379" spans="1:20" ht="31.5">
      <c r="A2379" s="13">
        <f t="shared" si="332"/>
        <v>1861</v>
      </c>
      <c r="B2379" s="15" t="s">
        <v>1816</v>
      </c>
      <c r="C2379" s="22">
        <v>2008</v>
      </c>
      <c r="D2379" s="13" t="s">
        <v>2020</v>
      </c>
      <c r="E2379" s="11">
        <v>1521146.3490196078</v>
      </c>
      <c r="F2379" s="11">
        <v>1521146.3490196078</v>
      </c>
      <c r="G2379" s="11">
        <v>0</v>
      </c>
      <c r="H2379" s="11">
        <v>0</v>
      </c>
      <c r="I2379" s="11">
        <v>0</v>
      </c>
      <c r="J2379" s="11">
        <v>0</v>
      </c>
      <c r="K2379" s="11">
        <v>0</v>
      </c>
      <c r="L2379" s="11">
        <v>0</v>
      </c>
      <c r="M2379" s="11">
        <v>0</v>
      </c>
      <c r="N2379" s="11">
        <v>0</v>
      </c>
      <c r="O2379" s="11">
        <v>0</v>
      </c>
      <c r="P2379" s="11">
        <v>0</v>
      </c>
      <c r="Q2379" s="10">
        <v>0</v>
      </c>
      <c r="R2379" s="14">
        <v>0</v>
      </c>
      <c r="S2379" s="9"/>
      <c r="T2379" s="9"/>
    </row>
    <row r="2380" spans="1:20" ht="47.25">
      <c r="A2380" s="13">
        <f t="shared" si="332"/>
        <v>1862</v>
      </c>
      <c r="B2380" s="15" t="s">
        <v>1817</v>
      </c>
      <c r="C2380" s="22" t="s">
        <v>2070</v>
      </c>
      <c r="D2380" s="13" t="s">
        <v>2071</v>
      </c>
      <c r="E2380" s="11">
        <v>897284.1</v>
      </c>
      <c r="F2380" s="11">
        <v>897284.1</v>
      </c>
      <c r="G2380" s="11">
        <v>0</v>
      </c>
      <c r="H2380" s="11">
        <v>0</v>
      </c>
      <c r="I2380" s="11">
        <v>0</v>
      </c>
      <c r="J2380" s="11">
        <v>0</v>
      </c>
      <c r="K2380" s="11">
        <v>0</v>
      </c>
      <c r="L2380" s="11">
        <v>0</v>
      </c>
      <c r="M2380" s="11">
        <v>0</v>
      </c>
      <c r="N2380" s="11">
        <v>0</v>
      </c>
      <c r="O2380" s="11">
        <v>0</v>
      </c>
      <c r="P2380" s="11">
        <v>0</v>
      </c>
      <c r="Q2380" s="10">
        <v>0</v>
      </c>
      <c r="R2380" s="14">
        <v>0</v>
      </c>
      <c r="S2380" s="9"/>
      <c r="T2380" s="9"/>
    </row>
    <row r="2381" spans="1:20" ht="31.5">
      <c r="A2381" s="13">
        <f t="shared" si="332"/>
        <v>1863</v>
      </c>
      <c r="B2381" s="15" t="s">
        <v>1818</v>
      </c>
      <c r="C2381" s="22">
        <v>2012</v>
      </c>
      <c r="D2381" s="13" t="s">
        <v>2025</v>
      </c>
      <c r="E2381" s="11">
        <v>1194383.3970588236</v>
      </c>
      <c r="F2381" s="11">
        <v>1194383.3970588236</v>
      </c>
      <c r="G2381" s="11">
        <v>0</v>
      </c>
      <c r="H2381" s="11">
        <v>0</v>
      </c>
      <c r="I2381" s="11">
        <v>0</v>
      </c>
      <c r="J2381" s="11">
        <v>0</v>
      </c>
      <c r="K2381" s="11">
        <v>0</v>
      </c>
      <c r="L2381" s="11">
        <v>0</v>
      </c>
      <c r="M2381" s="11">
        <v>0</v>
      </c>
      <c r="N2381" s="11">
        <v>0</v>
      </c>
      <c r="O2381" s="11">
        <v>0</v>
      </c>
      <c r="P2381" s="11">
        <v>0</v>
      </c>
      <c r="Q2381" s="10">
        <v>0</v>
      </c>
      <c r="R2381" s="14">
        <v>0</v>
      </c>
      <c r="S2381" s="9"/>
      <c r="T2381" s="9"/>
    </row>
    <row r="2382" spans="1:20" ht="15.75" customHeight="1">
      <c r="A2382" s="35" t="s">
        <v>29</v>
      </c>
      <c r="B2382" s="35"/>
      <c r="C2382" s="35"/>
      <c r="D2382" s="35"/>
      <c r="E2382" s="14">
        <f>SUM(E2361:E2381)</f>
        <v>63733684.422490194</v>
      </c>
      <c r="F2382" s="14">
        <f aca="true" t="shared" si="333" ref="F2382:R2382">SUM(F2361:F2381)</f>
        <v>21618046.850000005</v>
      </c>
      <c r="G2382" s="14">
        <f t="shared" si="333"/>
        <v>0</v>
      </c>
      <c r="H2382" s="14">
        <f t="shared" si="333"/>
        <v>0</v>
      </c>
      <c r="I2382" s="14">
        <f t="shared" si="333"/>
        <v>2821.55</v>
      </c>
      <c r="J2382" s="14">
        <f t="shared" si="333"/>
        <v>6090958.237745098</v>
      </c>
      <c r="K2382" s="14">
        <f t="shared" si="333"/>
        <v>0</v>
      </c>
      <c r="L2382" s="14">
        <f t="shared" si="333"/>
        <v>0</v>
      </c>
      <c r="M2382" s="14">
        <f t="shared" si="333"/>
        <v>21650.1</v>
      </c>
      <c r="N2382" s="14">
        <f t="shared" si="333"/>
        <v>36024679.334745094</v>
      </c>
      <c r="O2382" s="14">
        <f t="shared" si="333"/>
        <v>0</v>
      </c>
      <c r="P2382" s="14">
        <f t="shared" si="333"/>
        <v>0</v>
      </c>
      <c r="Q2382" s="14">
        <f t="shared" si="333"/>
        <v>0</v>
      </c>
      <c r="R2382" s="14">
        <f t="shared" si="333"/>
        <v>0</v>
      </c>
      <c r="S2382" s="9"/>
      <c r="T2382" s="9"/>
    </row>
    <row r="2383" spans="1:20" ht="15.75">
      <c r="A2383" s="44" t="s">
        <v>158</v>
      </c>
      <c r="B2383" s="44"/>
      <c r="C2383" s="44"/>
      <c r="D2383" s="44"/>
      <c r="E2383" s="44"/>
      <c r="F2383" s="44"/>
      <c r="G2383" s="44"/>
      <c r="H2383" s="44"/>
      <c r="I2383" s="44"/>
      <c r="J2383" s="44"/>
      <c r="K2383" s="44"/>
      <c r="L2383" s="44"/>
      <c r="M2383" s="44"/>
      <c r="N2383" s="44"/>
      <c r="O2383" s="44"/>
      <c r="P2383" s="44"/>
      <c r="Q2383" s="44"/>
      <c r="R2383" s="45"/>
      <c r="S2383" s="9"/>
      <c r="T2383" s="9"/>
    </row>
    <row r="2384" spans="1:20" ht="31.5">
      <c r="A2384" s="13">
        <f>A2381+1</f>
        <v>1864</v>
      </c>
      <c r="B2384" s="15" t="s">
        <v>1848</v>
      </c>
      <c r="C2384" s="22"/>
      <c r="D2384" s="13"/>
      <c r="E2384" s="11">
        <v>675604.9411764706</v>
      </c>
      <c r="F2384" s="11">
        <v>0</v>
      </c>
      <c r="G2384" s="11">
        <v>0</v>
      </c>
      <c r="H2384" s="11">
        <v>0</v>
      </c>
      <c r="I2384" s="11">
        <v>0</v>
      </c>
      <c r="J2384" s="11">
        <v>0</v>
      </c>
      <c r="K2384" s="11">
        <v>0</v>
      </c>
      <c r="L2384" s="11">
        <v>0</v>
      </c>
      <c r="M2384" s="11">
        <v>450</v>
      </c>
      <c r="N2384" s="11">
        <v>675604.9411764706</v>
      </c>
      <c r="O2384" s="11">
        <v>0</v>
      </c>
      <c r="P2384" s="11">
        <v>0</v>
      </c>
      <c r="Q2384" s="10">
        <v>0</v>
      </c>
      <c r="R2384" s="14">
        <v>0</v>
      </c>
      <c r="S2384" s="9"/>
      <c r="T2384" s="9"/>
    </row>
    <row r="2385" spans="1:20" ht="15.75">
      <c r="A2385" s="13">
        <f>A2384+1</f>
        <v>1865</v>
      </c>
      <c r="B2385" s="15" t="s">
        <v>1849</v>
      </c>
      <c r="C2385" s="22">
        <v>2011</v>
      </c>
      <c r="D2385" s="13" t="s">
        <v>2020</v>
      </c>
      <c r="E2385" s="11">
        <v>2616911.558823529</v>
      </c>
      <c r="F2385" s="11">
        <v>0</v>
      </c>
      <c r="G2385" s="11">
        <v>0</v>
      </c>
      <c r="H2385" s="11">
        <v>0</v>
      </c>
      <c r="I2385" s="11">
        <v>669</v>
      </c>
      <c r="J2385" s="11">
        <v>2616911.558823529</v>
      </c>
      <c r="K2385" s="11">
        <v>0</v>
      </c>
      <c r="L2385" s="11">
        <v>0</v>
      </c>
      <c r="M2385" s="11">
        <v>0</v>
      </c>
      <c r="N2385" s="11">
        <v>0</v>
      </c>
      <c r="O2385" s="11">
        <v>0</v>
      </c>
      <c r="P2385" s="11">
        <v>0</v>
      </c>
      <c r="Q2385" s="10">
        <v>0</v>
      </c>
      <c r="R2385" s="14">
        <v>0</v>
      </c>
      <c r="S2385" s="9"/>
      <c r="T2385" s="9"/>
    </row>
    <row r="2386" spans="1:20" ht="15.75" customHeight="1">
      <c r="A2386" s="35" t="s">
        <v>29</v>
      </c>
      <c r="B2386" s="35"/>
      <c r="C2386" s="35"/>
      <c r="D2386" s="35"/>
      <c r="E2386" s="14">
        <f>SUM(E2384:E2385)</f>
        <v>3292516.5</v>
      </c>
      <c r="F2386" s="14">
        <f aca="true" t="shared" si="334" ref="F2386:R2386">SUM(F2384:F2385)</f>
        <v>0</v>
      </c>
      <c r="G2386" s="14">
        <f t="shared" si="334"/>
        <v>0</v>
      </c>
      <c r="H2386" s="14">
        <f t="shared" si="334"/>
        <v>0</v>
      </c>
      <c r="I2386" s="14">
        <f t="shared" si="334"/>
        <v>669</v>
      </c>
      <c r="J2386" s="14">
        <f t="shared" si="334"/>
        <v>2616911.558823529</v>
      </c>
      <c r="K2386" s="14">
        <f t="shared" si="334"/>
        <v>0</v>
      </c>
      <c r="L2386" s="14">
        <f t="shared" si="334"/>
        <v>0</v>
      </c>
      <c r="M2386" s="14">
        <f t="shared" si="334"/>
        <v>450</v>
      </c>
      <c r="N2386" s="14">
        <f t="shared" si="334"/>
        <v>675604.9411764706</v>
      </c>
      <c r="O2386" s="14">
        <f t="shared" si="334"/>
        <v>0</v>
      </c>
      <c r="P2386" s="14">
        <f t="shared" si="334"/>
        <v>0</v>
      </c>
      <c r="Q2386" s="14">
        <f t="shared" si="334"/>
        <v>0</v>
      </c>
      <c r="R2386" s="14">
        <f t="shared" si="334"/>
        <v>0</v>
      </c>
      <c r="S2386" s="9"/>
      <c r="T2386" s="9"/>
    </row>
    <row r="2387" spans="1:20" ht="22.5">
      <c r="A2387" s="44" t="s">
        <v>159</v>
      </c>
      <c r="B2387" s="44"/>
      <c r="C2387" s="46"/>
      <c r="D2387" s="44"/>
      <c r="E2387" s="44"/>
      <c r="F2387" s="44"/>
      <c r="G2387" s="44"/>
      <c r="H2387" s="44"/>
      <c r="I2387" s="44"/>
      <c r="J2387" s="44"/>
      <c r="K2387" s="44"/>
      <c r="L2387" s="44"/>
      <c r="M2387" s="44"/>
      <c r="N2387" s="44"/>
      <c r="O2387" s="44"/>
      <c r="P2387" s="44"/>
      <c r="Q2387" s="44"/>
      <c r="R2387" s="45"/>
      <c r="S2387" s="9"/>
      <c r="T2387" s="9"/>
    </row>
    <row r="2388" spans="1:20" ht="31.5">
      <c r="A2388" s="13">
        <f>A2385+1</f>
        <v>1866</v>
      </c>
      <c r="B2388" s="50" t="s">
        <v>2134</v>
      </c>
      <c r="C2388" s="22">
        <v>2012</v>
      </c>
      <c r="D2388" s="13" t="s">
        <v>2030</v>
      </c>
      <c r="E2388" s="11">
        <v>5085179.411764706</v>
      </c>
      <c r="F2388" s="11">
        <v>0</v>
      </c>
      <c r="G2388" s="11">
        <v>0</v>
      </c>
      <c r="H2388" s="11">
        <v>0</v>
      </c>
      <c r="I2388" s="11">
        <v>1300</v>
      </c>
      <c r="J2388" s="11">
        <v>5085179.411764706</v>
      </c>
      <c r="K2388" s="11">
        <v>0</v>
      </c>
      <c r="L2388" s="11">
        <v>0</v>
      </c>
      <c r="M2388" s="11">
        <v>0</v>
      </c>
      <c r="N2388" s="11">
        <v>0</v>
      </c>
      <c r="O2388" s="11">
        <v>0</v>
      </c>
      <c r="P2388" s="11">
        <v>0</v>
      </c>
      <c r="Q2388" s="10">
        <v>0</v>
      </c>
      <c r="R2388" s="14">
        <v>0</v>
      </c>
      <c r="S2388" s="9"/>
      <c r="T2388" s="9"/>
    </row>
    <row r="2389" spans="1:20" ht="15.75" customHeight="1">
      <c r="A2389" s="35" t="s">
        <v>29</v>
      </c>
      <c r="B2389" s="35"/>
      <c r="C2389" s="35"/>
      <c r="D2389" s="35"/>
      <c r="E2389" s="14">
        <f>SUM(E2388)</f>
        <v>5085179.411764706</v>
      </c>
      <c r="F2389" s="14">
        <f aca="true" t="shared" si="335" ref="F2389:R2389">SUM(F2388)</f>
        <v>0</v>
      </c>
      <c r="G2389" s="14">
        <f t="shared" si="335"/>
        <v>0</v>
      </c>
      <c r="H2389" s="14">
        <f t="shared" si="335"/>
        <v>0</v>
      </c>
      <c r="I2389" s="14">
        <f t="shared" si="335"/>
        <v>1300</v>
      </c>
      <c r="J2389" s="14">
        <f t="shared" si="335"/>
        <v>5085179.411764706</v>
      </c>
      <c r="K2389" s="14">
        <f t="shared" si="335"/>
        <v>0</v>
      </c>
      <c r="L2389" s="14">
        <f t="shared" si="335"/>
        <v>0</v>
      </c>
      <c r="M2389" s="14">
        <f t="shared" si="335"/>
        <v>0</v>
      </c>
      <c r="N2389" s="14">
        <f t="shared" si="335"/>
        <v>0</v>
      </c>
      <c r="O2389" s="14">
        <f t="shared" si="335"/>
        <v>0</v>
      </c>
      <c r="P2389" s="14">
        <f t="shared" si="335"/>
        <v>0</v>
      </c>
      <c r="Q2389" s="14">
        <f t="shared" si="335"/>
        <v>0</v>
      </c>
      <c r="R2389" s="14">
        <f t="shared" si="335"/>
        <v>0</v>
      </c>
      <c r="S2389" s="9"/>
      <c r="T2389" s="9"/>
    </row>
    <row r="2390" spans="1:20" ht="22.5">
      <c r="A2390" s="43" t="s">
        <v>160</v>
      </c>
      <c r="B2390" s="44"/>
      <c r="C2390" s="46"/>
      <c r="D2390" s="44"/>
      <c r="E2390" s="44"/>
      <c r="F2390" s="44"/>
      <c r="G2390" s="44"/>
      <c r="H2390" s="44"/>
      <c r="I2390" s="44"/>
      <c r="J2390" s="44"/>
      <c r="K2390" s="44"/>
      <c r="L2390" s="44"/>
      <c r="M2390" s="44"/>
      <c r="N2390" s="44"/>
      <c r="O2390" s="44"/>
      <c r="P2390" s="44"/>
      <c r="Q2390" s="44"/>
      <c r="R2390" s="45"/>
      <c r="S2390" s="9"/>
      <c r="T2390" s="9"/>
    </row>
    <row r="2391" spans="1:20" ht="31.5">
      <c r="A2391" s="13">
        <f>A2388+1</f>
        <v>1867</v>
      </c>
      <c r="B2391" s="15" t="s">
        <v>1844</v>
      </c>
      <c r="C2391" s="22">
        <v>2005</v>
      </c>
      <c r="D2391" s="13" t="s">
        <v>2020</v>
      </c>
      <c r="E2391" s="11">
        <v>6441306.6823529415</v>
      </c>
      <c r="F2391" s="11">
        <v>6441306.6823529415</v>
      </c>
      <c r="G2391" s="11">
        <v>0</v>
      </c>
      <c r="H2391" s="11">
        <v>0</v>
      </c>
      <c r="I2391" s="11">
        <v>0</v>
      </c>
      <c r="J2391" s="11">
        <v>0</v>
      </c>
      <c r="K2391" s="11">
        <v>0</v>
      </c>
      <c r="L2391" s="11">
        <v>0</v>
      </c>
      <c r="M2391" s="11">
        <v>0</v>
      </c>
      <c r="N2391" s="11">
        <v>0</v>
      </c>
      <c r="O2391" s="11">
        <v>0</v>
      </c>
      <c r="P2391" s="11">
        <v>0</v>
      </c>
      <c r="Q2391" s="10">
        <v>0</v>
      </c>
      <c r="R2391" s="14">
        <v>0</v>
      </c>
      <c r="S2391" s="9"/>
      <c r="T2391" s="9"/>
    </row>
    <row r="2392" spans="1:20" ht="31.5">
      <c r="A2392" s="13">
        <f>A2391+1</f>
        <v>1868</v>
      </c>
      <c r="B2392" s="15" t="s">
        <v>1845</v>
      </c>
      <c r="C2392" s="22"/>
      <c r="D2392" s="13"/>
      <c r="E2392" s="11">
        <v>2323855.294117647</v>
      </c>
      <c r="F2392" s="11">
        <v>0</v>
      </c>
      <c r="G2392" s="11">
        <v>0</v>
      </c>
      <c r="H2392" s="11">
        <v>0</v>
      </c>
      <c r="I2392" s="11">
        <v>870</v>
      </c>
      <c r="J2392" s="11">
        <v>2323855.294117647</v>
      </c>
      <c r="K2392" s="11">
        <v>0</v>
      </c>
      <c r="L2392" s="11">
        <v>0</v>
      </c>
      <c r="M2392" s="11">
        <v>0</v>
      </c>
      <c r="N2392" s="11">
        <v>0</v>
      </c>
      <c r="O2392" s="11">
        <v>0</v>
      </c>
      <c r="P2392" s="11">
        <v>0</v>
      </c>
      <c r="Q2392" s="10">
        <v>0</v>
      </c>
      <c r="R2392" s="14">
        <v>0</v>
      </c>
      <c r="S2392" s="9"/>
      <c r="T2392" s="9"/>
    </row>
    <row r="2393" spans="1:20" ht="15.75" customHeight="1">
      <c r="A2393" s="35" t="s">
        <v>29</v>
      </c>
      <c r="B2393" s="35"/>
      <c r="C2393" s="35"/>
      <c r="D2393" s="35"/>
      <c r="E2393" s="14">
        <f>SUM(E2391:E2392)</f>
        <v>8765161.97647059</v>
      </c>
      <c r="F2393" s="14">
        <f aca="true" t="shared" si="336" ref="F2393:R2393">SUM(F2391:F2392)</f>
        <v>6441306.6823529415</v>
      </c>
      <c r="G2393" s="14">
        <f t="shared" si="336"/>
        <v>0</v>
      </c>
      <c r="H2393" s="14">
        <f t="shared" si="336"/>
        <v>0</v>
      </c>
      <c r="I2393" s="14">
        <f t="shared" si="336"/>
        <v>870</v>
      </c>
      <c r="J2393" s="14">
        <f t="shared" si="336"/>
        <v>2323855.294117647</v>
      </c>
      <c r="K2393" s="14">
        <f t="shared" si="336"/>
        <v>0</v>
      </c>
      <c r="L2393" s="14">
        <f t="shared" si="336"/>
        <v>0</v>
      </c>
      <c r="M2393" s="14">
        <f t="shared" si="336"/>
        <v>0</v>
      </c>
      <c r="N2393" s="14">
        <f t="shared" si="336"/>
        <v>0</v>
      </c>
      <c r="O2393" s="14">
        <f t="shared" si="336"/>
        <v>0</v>
      </c>
      <c r="P2393" s="14">
        <f t="shared" si="336"/>
        <v>0</v>
      </c>
      <c r="Q2393" s="14">
        <f t="shared" si="336"/>
        <v>0</v>
      </c>
      <c r="R2393" s="14">
        <f t="shared" si="336"/>
        <v>0</v>
      </c>
      <c r="S2393" s="9"/>
      <c r="T2393" s="9"/>
    </row>
    <row r="2394" spans="1:20" ht="22.5">
      <c r="A2394" s="44" t="s">
        <v>161</v>
      </c>
      <c r="B2394" s="44"/>
      <c r="C2394" s="46"/>
      <c r="D2394" s="44"/>
      <c r="E2394" s="44"/>
      <c r="F2394" s="44"/>
      <c r="G2394" s="44"/>
      <c r="H2394" s="44"/>
      <c r="I2394" s="44"/>
      <c r="J2394" s="44"/>
      <c r="K2394" s="44"/>
      <c r="L2394" s="44"/>
      <c r="M2394" s="44"/>
      <c r="N2394" s="44"/>
      <c r="O2394" s="44"/>
      <c r="P2394" s="44"/>
      <c r="Q2394" s="44"/>
      <c r="R2394" s="45"/>
      <c r="S2394" s="9"/>
      <c r="T2394" s="9"/>
    </row>
    <row r="2395" spans="1:20" ht="31.5">
      <c r="A2395" s="13">
        <f>A2392+1</f>
        <v>1869</v>
      </c>
      <c r="B2395" s="15" t="s">
        <v>1841</v>
      </c>
      <c r="C2395" s="22">
        <v>2009</v>
      </c>
      <c r="D2395" s="13" t="s">
        <v>2056</v>
      </c>
      <c r="E2395" s="11">
        <v>2724520</v>
      </c>
      <c r="F2395" s="11">
        <v>0</v>
      </c>
      <c r="G2395" s="11">
        <v>0</v>
      </c>
      <c r="H2395" s="11">
        <v>0</v>
      </c>
      <c r="I2395" s="11">
        <v>1020</v>
      </c>
      <c r="J2395" s="11">
        <v>2724520</v>
      </c>
      <c r="K2395" s="11">
        <v>0</v>
      </c>
      <c r="L2395" s="11">
        <v>0</v>
      </c>
      <c r="M2395" s="11">
        <v>0</v>
      </c>
      <c r="N2395" s="11">
        <v>0</v>
      </c>
      <c r="O2395" s="11">
        <v>0</v>
      </c>
      <c r="P2395" s="11">
        <v>0</v>
      </c>
      <c r="Q2395" s="10">
        <v>0</v>
      </c>
      <c r="R2395" s="14">
        <v>0</v>
      </c>
      <c r="S2395" s="9"/>
      <c r="T2395" s="9"/>
    </row>
    <row r="2396" spans="1:20" ht="15.75" customHeight="1">
      <c r="A2396" s="35" t="s">
        <v>29</v>
      </c>
      <c r="B2396" s="35"/>
      <c r="C2396" s="35"/>
      <c r="D2396" s="35"/>
      <c r="E2396" s="14">
        <f>SUM(E2395)</f>
        <v>2724520</v>
      </c>
      <c r="F2396" s="14">
        <f aca="true" t="shared" si="337" ref="F2396:R2396">SUM(F2395)</f>
        <v>0</v>
      </c>
      <c r="G2396" s="14">
        <f t="shared" si="337"/>
        <v>0</v>
      </c>
      <c r="H2396" s="14">
        <f t="shared" si="337"/>
        <v>0</v>
      </c>
      <c r="I2396" s="14">
        <f t="shared" si="337"/>
        <v>1020</v>
      </c>
      <c r="J2396" s="14">
        <f t="shared" si="337"/>
        <v>2724520</v>
      </c>
      <c r="K2396" s="14">
        <f t="shared" si="337"/>
        <v>0</v>
      </c>
      <c r="L2396" s="14">
        <f t="shared" si="337"/>
        <v>0</v>
      </c>
      <c r="M2396" s="14">
        <f t="shared" si="337"/>
        <v>0</v>
      </c>
      <c r="N2396" s="14">
        <f t="shared" si="337"/>
        <v>0</v>
      </c>
      <c r="O2396" s="14">
        <f t="shared" si="337"/>
        <v>0</v>
      </c>
      <c r="P2396" s="14">
        <f t="shared" si="337"/>
        <v>0</v>
      </c>
      <c r="Q2396" s="14">
        <f t="shared" si="337"/>
        <v>0</v>
      </c>
      <c r="R2396" s="14">
        <f t="shared" si="337"/>
        <v>0</v>
      </c>
      <c r="S2396" s="9"/>
      <c r="T2396" s="9"/>
    </row>
    <row r="2397" spans="1:20" ht="22.5">
      <c r="A2397" s="44" t="s">
        <v>1846</v>
      </c>
      <c r="B2397" s="44"/>
      <c r="C2397" s="46"/>
      <c r="D2397" s="44"/>
      <c r="E2397" s="44"/>
      <c r="F2397" s="44"/>
      <c r="G2397" s="44"/>
      <c r="H2397" s="44"/>
      <c r="I2397" s="44"/>
      <c r="J2397" s="44"/>
      <c r="K2397" s="44"/>
      <c r="L2397" s="44"/>
      <c r="M2397" s="44"/>
      <c r="N2397" s="44"/>
      <c r="O2397" s="44"/>
      <c r="P2397" s="44"/>
      <c r="Q2397" s="44"/>
      <c r="R2397" s="45"/>
      <c r="S2397" s="9"/>
      <c r="T2397" s="9"/>
    </row>
    <row r="2398" spans="1:20" ht="39.75" customHeight="1">
      <c r="A2398" s="13">
        <f>A2395+1</f>
        <v>1870</v>
      </c>
      <c r="B2398" s="15" t="s">
        <v>1847</v>
      </c>
      <c r="C2398" s="22"/>
      <c r="D2398" s="13"/>
      <c r="E2398" s="11">
        <v>1517183.6862745099</v>
      </c>
      <c r="F2398" s="11">
        <v>0</v>
      </c>
      <c r="G2398" s="11">
        <v>0</v>
      </c>
      <c r="H2398" s="11">
        <v>0</v>
      </c>
      <c r="I2398" s="11">
        <v>568</v>
      </c>
      <c r="J2398" s="11">
        <v>1517183.6862745099</v>
      </c>
      <c r="K2398" s="11">
        <v>0</v>
      </c>
      <c r="L2398" s="11">
        <v>0</v>
      </c>
      <c r="M2398" s="11">
        <v>0</v>
      </c>
      <c r="N2398" s="11">
        <v>0</v>
      </c>
      <c r="O2398" s="11">
        <v>0</v>
      </c>
      <c r="P2398" s="11">
        <v>0</v>
      </c>
      <c r="Q2398" s="10">
        <v>0</v>
      </c>
      <c r="R2398" s="14">
        <v>0</v>
      </c>
      <c r="S2398" s="9"/>
      <c r="T2398" s="9"/>
    </row>
    <row r="2399" spans="1:20" ht="15.75" customHeight="1">
      <c r="A2399" s="35" t="s">
        <v>29</v>
      </c>
      <c r="B2399" s="35"/>
      <c r="C2399" s="35"/>
      <c r="D2399" s="35"/>
      <c r="E2399" s="14">
        <f>SUM(E2398)</f>
        <v>1517183.6862745099</v>
      </c>
      <c r="F2399" s="14">
        <f aca="true" t="shared" si="338" ref="F2399:R2399">SUM(F2398)</f>
        <v>0</v>
      </c>
      <c r="G2399" s="14">
        <f t="shared" si="338"/>
        <v>0</v>
      </c>
      <c r="H2399" s="14">
        <f t="shared" si="338"/>
        <v>0</v>
      </c>
      <c r="I2399" s="14">
        <f t="shared" si="338"/>
        <v>568</v>
      </c>
      <c r="J2399" s="14">
        <f t="shared" si="338"/>
        <v>1517183.6862745099</v>
      </c>
      <c r="K2399" s="14">
        <f t="shared" si="338"/>
        <v>0</v>
      </c>
      <c r="L2399" s="14">
        <f t="shared" si="338"/>
        <v>0</v>
      </c>
      <c r="M2399" s="14">
        <f t="shared" si="338"/>
        <v>0</v>
      </c>
      <c r="N2399" s="14">
        <f t="shared" si="338"/>
        <v>0</v>
      </c>
      <c r="O2399" s="14">
        <f t="shared" si="338"/>
        <v>0</v>
      </c>
      <c r="P2399" s="14">
        <f t="shared" si="338"/>
        <v>0</v>
      </c>
      <c r="Q2399" s="14">
        <f t="shared" si="338"/>
        <v>0</v>
      </c>
      <c r="R2399" s="14">
        <f t="shared" si="338"/>
        <v>0</v>
      </c>
      <c r="S2399" s="9"/>
      <c r="T2399" s="9"/>
    </row>
    <row r="2400" spans="1:20" ht="22.5">
      <c r="A2400" s="44" t="s">
        <v>1836</v>
      </c>
      <c r="B2400" s="44"/>
      <c r="C2400" s="46"/>
      <c r="D2400" s="44"/>
      <c r="E2400" s="44"/>
      <c r="F2400" s="44"/>
      <c r="G2400" s="44"/>
      <c r="H2400" s="44"/>
      <c r="I2400" s="44"/>
      <c r="J2400" s="44"/>
      <c r="K2400" s="44"/>
      <c r="L2400" s="44"/>
      <c r="M2400" s="44"/>
      <c r="N2400" s="44"/>
      <c r="O2400" s="44"/>
      <c r="P2400" s="44"/>
      <c r="Q2400" s="44"/>
      <c r="R2400" s="45"/>
      <c r="S2400" s="9"/>
      <c r="T2400" s="9"/>
    </row>
    <row r="2401" spans="1:20" ht="31.5">
      <c r="A2401" s="13">
        <f>A2398+1</f>
        <v>1871</v>
      </c>
      <c r="B2401" s="15" t="s">
        <v>1837</v>
      </c>
      <c r="C2401" s="22"/>
      <c r="D2401" s="13"/>
      <c r="E2401" s="11">
        <v>2619068.9239215683</v>
      </c>
      <c r="F2401" s="11">
        <v>0</v>
      </c>
      <c r="G2401" s="11">
        <v>0</v>
      </c>
      <c r="H2401" s="11">
        <v>0</v>
      </c>
      <c r="I2401" s="11">
        <v>600</v>
      </c>
      <c r="J2401" s="11">
        <v>1602658.8235294116</v>
      </c>
      <c r="K2401" s="11">
        <v>0</v>
      </c>
      <c r="L2401" s="11">
        <v>0</v>
      </c>
      <c r="M2401" s="11">
        <v>677</v>
      </c>
      <c r="N2401" s="11">
        <v>1016410.1003921569</v>
      </c>
      <c r="O2401" s="11">
        <v>0</v>
      </c>
      <c r="P2401" s="11">
        <v>0</v>
      </c>
      <c r="Q2401" s="10">
        <v>0</v>
      </c>
      <c r="R2401" s="14">
        <v>0</v>
      </c>
      <c r="S2401" s="9"/>
      <c r="T2401" s="9"/>
    </row>
    <row r="2402" spans="1:20" ht="31.5">
      <c r="A2402" s="13">
        <f>A2401+1</f>
        <v>1872</v>
      </c>
      <c r="B2402" s="15" t="s">
        <v>2135</v>
      </c>
      <c r="C2402" s="22">
        <v>2002</v>
      </c>
      <c r="D2402" s="13" t="s">
        <v>2020</v>
      </c>
      <c r="E2402" s="11">
        <v>4850841.28</v>
      </c>
      <c r="F2402" s="11">
        <v>4850841.28</v>
      </c>
      <c r="G2402" s="11">
        <v>0</v>
      </c>
      <c r="H2402" s="11">
        <v>0</v>
      </c>
      <c r="I2402" s="11">
        <v>0</v>
      </c>
      <c r="J2402" s="11">
        <v>0</v>
      </c>
      <c r="K2402" s="11">
        <v>0</v>
      </c>
      <c r="L2402" s="11">
        <v>0</v>
      </c>
      <c r="M2402" s="11">
        <v>0</v>
      </c>
      <c r="N2402" s="11">
        <v>0</v>
      </c>
      <c r="O2402" s="11">
        <v>0</v>
      </c>
      <c r="P2402" s="11">
        <v>0</v>
      </c>
      <c r="Q2402" s="10">
        <v>0</v>
      </c>
      <c r="R2402" s="14">
        <v>0</v>
      </c>
      <c r="S2402" s="9"/>
      <c r="T2402" s="9"/>
    </row>
    <row r="2403" spans="1:20" ht="31.5">
      <c r="A2403" s="13">
        <f aca="true" t="shared" si="339" ref="A2403:A2408">A2402+1</f>
        <v>1873</v>
      </c>
      <c r="B2403" s="15" t="s">
        <v>2136</v>
      </c>
      <c r="C2403" s="22">
        <v>2002</v>
      </c>
      <c r="D2403" s="13" t="s">
        <v>2020</v>
      </c>
      <c r="E2403" s="11">
        <v>4681646.768627451</v>
      </c>
      <c r="F2403" s="11">
        <v>4681646.768627451</v>
      </c>
      <c r="G2403" s="11">
        <v>0</v>
      </c>
      <c r="H2403" s="11">
        <v>0</v>
      </c>
      <c r="I2403" s="11">
        <v>0</v>
      </c>
      <c r="J2403" s="11">
        <v>0</v>
      </c>
      <c r="K2403" s="11">
        <v>0</v>
      </c>
      <c r="L2403" s="11">
        <v>0</v>
      </c>
      <c r="M2403" s="11">
        <v>0</v>
      </c>
      <c r="N2403" s="11">
        <v>0</v>
      </c>
      <c r="O2403" s="11">
        <v>0</v>
      </c>
      <c r="P2403" s="11">
        <v>0</v>
      </c>
      <c r="Q2403" s="10">
        <v>0</v>
      </c>
      <c r="R2403" s="14">
        <v>0</v>
      </c>
      <c r="S2403" s="9"/>
      <c r="T2403" s="9"/>
    </row>
    <row r="2404" spans="1:20" ht="31.5">
      <c r="A2404" s="13">
        <f t="shared" si="339"/>
        <v>1874</v>
      </c>
      <c r="B2404" s="15" t="s">
        <v>1838</v>
      </c>
      <c r="C2404" s="22" t="s">
        <v>2072</v>
      </c>
      <c r="D2404" s="13" t="s">
        <v>2159</v>
      </c>
      <c r="E2404" s="11">
        <v>8949121.521568626</v>
      </c>
      <c r="F2404" s="11">
        <v>433868.00882352935</v>
      </c>
      <c r="G2404" s="11">
        <v>0</v>
      </c>
      <c r="H2404" s="11">
        <v>0</v>
      </c>
      <c r="I2404" s="11">
        <v>1851.4</v>
      </c>
      <c r="J2404" s="11">
        <v>8515253.512745097</v>
      </c>
      <c r="K2404" s="11">
        <v>0</v>
      </c>
      <c r="L2404" s="11">
        <v>0</v>
      </c>
      <c r="M2404" s="11">
        <v>0</v>
      </c>
      <c r="N2404" s="11">
        <v>0</v>
      </c>
      <c r="O2404" s="11">
        <v>0</v>
      </c>
      <c r="P2404" s="11">
        <v>0</v>
      </c>
      <c r="Q2404" s="10">
        <v>0</v>
      </c>
      <c r="R2404" s="14">
        <v>0</v>
      </c>
      <c r="S2404" s="9"/>
      <c r="T2404" s="9"/>
    </row>
    <row r="2405" spans="1:20" ht="47.25">
      <c r="A2405" s="13">
        <f t="shared" si="339"/>
        <v>1875</v>
      </c>
      <c r="B2405" s="15" t="s">
        <v>1839</v>
      </c>
      <c r="C2405" s="22">
        <v>2003</v>
      </c>
      <c r="D2405" s="13" t="s">
        <v>2160</v>
      </c>
      <c r="E2405" s="11">
        <v>563800.0392156863</v>
      </c>
      <c r="F2405" s="11">
        <v>563800.0392156863</v>
      </c>
      <c r="G2405" s="11">
        <v>0</v>
      </c>
      <c r="H2405" s="11">
        <v>0</v>
      </c>
      <c r="I2405" s="11">
        <v>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0</v>
      </c>
      <c r="Q2405" s="10">
        <v>0</v>
      </c>
      <c r="R2405" s="14">
        <v>0</v>
      </c>
      <c r="S2405" s="9"/>
      <c r="T2405" s="9"/>
    </row>
    <row r="2406" spans="1:20" ht="31.5">
      <c r="A2406" s="13">
        <f t="shared" si="339"/>
        <v>1876</v>
      </c>
      <c r="B2406" s="15" t="s">
        <v>1840</v>
      </c>
      <c r="C2406" s="22"/>
      <c r="D2406" s="13"/>
      <c r="E2406" s="11">
        <v>7064265.294117647</v>
      </c>
      <c r="F2406" s="11">
        <v>7064265.294117647</v>
      </c>
      <c r="G2406" s="11">
        <v>0</v>
      </c>
      <c r="H2406" s="11">
        <v>0</v>
      </c>
      <c r="I2406" s="11">
        <v>0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  <c r="P2406" s="11">
        <v>0</v>
      </c>
      <c r="Q2406" s="10">
        <v>0</v>
      </c>
      <c r="R2406" s="14">
        <v>0</v>
      </c>
      <c r="S2406" s="9"/>
      <c r="T2406" s="9"/>
    </row>
    <row r="2407" spans="1:20" ht="31.5">
      <c r="A2407" s="13">
        <f t="shared" si="339"/>
        <v>1877</v>
      </c>
      <c r="B2407" s="15" t="s">
        <v>1842</v>
      </c>
      <c r="C2407" s="22"/>
      <c r="D2407" s="13"/>
      <c r="E2407" s="11">
        <v>1659742.4364705882</v>
      </c>
      <c r="F2407" s="11">
        <v>85978.37647058822</v>
      </c>
      <c r="G2407" s="11">
        <v>0</v>
      </c>
      <c r="H2407" s="11">
        <v>0</v>
      </c>
      <c r="I2407" s="11">
        <v>0</v>
      </c>
      <c r="J2407" s="11">
        <v>0</v>
      </c>
      <c r="K2407" s="11">
        <v>0</v>
      </c>
      <c r="L2407" s="11">
        <v>0</v>
      </c>
      <c r="M2407" s="11">
        <v>441.3</v>
      </c>
      <c r="N2407" s="11">
        <v>1573764.06</v>
      </c>
      <c r="O2407" s="11">
        <v>0</v>
      </c>
      <c r="P2407" s="11">
        <v>0</v>
      </c>
      <c r="Q2407" s="10">
        <v>0</v>
      </c>
      <c r="R2407" s="14">
        <v>0</v>
      </c>
      <c r="S2407" s="9"/>
      <c r="T2407" s="9"/>
    </row>
    <row r="2408" spans="1:20" ht="31.5">
      <c r="A2408" s="13">
        <f t="shared" si="339"/>
        <v>1878</v>
      </c>
      <c r="B2408" s="15" t="s">
        <v>1843</v>
      </c>
      <c r="C2408" s="22">
        <v>2011</v>
      </c>
      <c r="D2408" s="13" t="s">
        <v>2030</v>
      </c>
      <c r="E2408" s="11">
        <v>1201994.1176470588</v>
      </c>
      <c r="F2408" s="11">
        <v>0</v>
      </c>
      <c r="G2408" s="11">
        <v>0</v>
      </c>
      <c r="H2408" s="11">
        <v>0</v>
      </c>
      <c r="I2408" s="11">
        <v>450</v>
      </c>
      <c r="J2408" s="11">
        <v>1201994.1176470588</v>
      </c>
      <c r="K2408" s="11">
        <v>0</v>
      </c>
      <c r="L2408" s="11">
        <v>0</v>
      </c>
      <c r="M2408" s="11">
        <v>0</v>
      </c>
      <c r="N2408" s="11">
        <v>0</v>
      </c>
      <c r="O2408" s="11">
        <v>0</v>
      </c>
      <c r="P2408" s="11">
        <v>0</v>
      </c>
      <c r="Q2408" s="10">
        <v>0</v>
      </c>
      <c r="R2408" s="14">
        <v>0</v>
      </c>
      <c r="S2408" s="9"/>
      <c r="T2408" s="9"/>
    </row>
    <row r="2409" spans="1:20" ht="15.75" customHeight="1">
      <c r="A2409" s="35" t="s">
        <v>29</v>
      </c>
      <c r="B2409" s="35"/>
      <c r="C2409" s="35"/>
      <c r="D2409" s="35"/>
      <c r="E2409" s="14">
        <f>SUM(E2401:E2408)</f>
        <v>31590480.38156863</v>
      </c>
      <c r="F2409" s="14">
        <f aca="true" t="shared" si="340" ref="F2409:R2409">SUM(F2401:F2408)</f>
        <v>17680399.7672549</v>
      </c>
      <c r="G2409" s="14">
        <f t="shared" si="340"/>
        <v>0</v>
      </c>
      <c r="H2409" s="14">
        <f t="shared" si="340"/>
        <v>0</v>
      </c>
      <c r="I2409" s="14">
        <f t="shared" si="340"/>
        <v>2901.4</v>
      </c>
      <c r="J2409" s="14">
        <f t="shared" si="340"/>
        <v>11319906.453921568</v>
      </c>
      <c r="K2409" s="14">
        <f t="shared" si="340"/>
        <v>0</v>
      </c>
      <c r="L2409" s="14">
        <f t="shared" si="340"/>
        <v>0</v>
      </c>
      <c r="M2409" s="14">
        <f t="shared" si="340"/>
        <v>1118.3</v>
      </c>
      <c r="N2409" s="14">
        <f t="shared" si="340"/>
        <v>2590174.160392157</v>
      </c>
      <c r="O2409" s="14">
        <f t="shared" si="340"/>
        <v>0</v>
      </c>
      <c r="P2409" s="14">
        <f t="shared" si="340"/>
        <v>0</v>
      </c>
      <c r="Q2409" s="14">
        <f t="shared" si="340"/>
        <v>0</v>
      </c>
      <c r="R2409" s="14">
        <f t="shared" si="340"/>
        <v>0</v>
      </c>
      <c r="S2409" s="9"/>
      <c r="T2409" s="9"/>
    </row>
    <row r="2410" spans="1:20" ht="15.75">
      <c r="A2410" s="44" t="s">
        <v>1874</v>
      </c>
      <c r="B2410" s="44"/>
      <c r="C2410" s="44"/>
      <c r="D2410" s="44"/>
      <c r="E2410" s="44"/>
      <c r="F2410" s="44"/>
      <c r="G2410" s="44"/>
      <c r="H2410" s="44"/>
      <c r="I2410" s="44"/>
      <c r="J2410" s="44"/>
      <c r="K2410" s="44"/>
      <c r="L2410" s="44"/>
      <c r="M2410" s="44"/>
      <c r="N2410" s="44"/>
      <c r="O2410" s="44"/>
      <c r="P2410" s="44"/>
      <c r="Q2410" s="44"/>
      <c r="R2410" s="45"/>
      <c r="S2410" s="9"/>
      <c r="T2410" s="9"/>
    </row>
    <row r="2411" spans="1:20" ht="15.75">
      <c r="A2411" s="13">
        <f>A2408+1</f>
        <v>1879</v>
      </c>
      <c r="B2411" s="15" t="s">
        <v>1875</v>
      </c>
      <c r="C2411" s="13"/>
      <c r="D2411" s="13"/>
      <c r="E2411" s="11">
        <v>2367501.8305882355</v>
      </c>
      <c r="F2411" s="11">
        <v>2257736.8313725493</v>
      </c>
      <c r="G2411" s="11">
        <v>0</v>
      </c>
      <c r="H2411" s="11">
        <v>0</v>
      </c>
      <c r="I2411" s="11">
        <v>0</v>
      </c>
      <c r="J2411" s="11">
        <v>0</v>
      </c>
      <c r="K2411" s="11">
        <v>0</v>
      </c>
      <c r="L2411" s="11">
        <v>0</v>
      </c>
      <c r="M2411" s="11">
        <v>7.48</v>
      </c>
      <c r="N2411" s="11">
        <v>109764.99921568629</v>
      </c>
      <c r="O2411" s="11">
        <v>0</v>
      </c>
      <c r="P2411" s="11">
        <v>0</v>
      </c>
      <c r="Q2411" s="10">
        <v>0</v>
      </c>
      <c r="R2411" s="14">
        <v>0</v>
      </c>
      <c r="S2411" s="9"/>
      <c r="T2411" s="9"/>
    </row>
    <row r="2412" spans="1:20" ht="15.75">
      <c r="A2412" s="13">
        <f>A2411+1</f>
        <v>1880</v>
      </c>
      <c r="B2412" s="15" t="s">
        <v>1876</v>
      </c>
      <c r="C2412" s="13"/>
      <c r="D2412" s="13"/>
      <c r="E2412" s="11">
        <v>691361.1725490197</v>
      </c>
      <c r="F2412" s="11">
        <v>691361.1725490197</v>
      </c>
      <c r="G2412" s="11">
        <v>0</v>
      </c>
      <c r="H2412" s="11">
        <v>0</v>
      </c>
      <c r="I2412" s="11">
        <v>0</v>
      </c>
      <c r="J2412" s="11">
        <v>0</v>
      </c>
      <c r="K2412" s="11">
        <v>0</v>
      </c>
      <c r="L2412" s="11">
        <v>0</v>
      </c>
      <c r="M2412" s="11">
        <v>0</v>
      </c>
      <c r="N2412" s="11">
        <v>0</v>
      </c>
      <c r="O2412" s="11">
        <v>0</v>
      </c>
      <c r="P2412" s="11">
        <v>0</v>
      </c>
      <c r="Q2412" s="10">
        <v>0</v>
      </c>
      <c r="R2412" s="14">
        <v>0</v>
      </c>
      <c r="S2412" s="9"/>
      <c r="T2412" s="9"/>
    </row>
    <row r="2413" spans="1:20" ht="15.75">
      <c r="A2413" s="13">
        <f>A2412+1</f>
        <v>1881</v>
      </c>
      <c r="B2413" s="15" t="s">
        <v>1877</v>
      </c>
      <c r="C2413" s="13"/>
      <c r="D2413" s="13"/>
      <c r="E2413" s="11">
        <v>691361.1725490197</v>
      </c>
      <c r="F2413" s="11">
        <v>691361.1725490197</v>
      </c>
      <c r="G2413" s="11">
        <v>0</v>
      </c>
      <c r="H2413" s="11">
        <v>0</v>
      </c>
      <c r="I2413" s="11">
        <v>0</v>
      </c>
      <c r="J2413" s="11">
        <v>0</v>
      </c>
      <c r="K2413" s="11">
        <v>0</v>
      </c>
      <c r="L2413" s="11">
        <v>0</v>
      </c>
      <c r="M2413" s="11">
        <v>0</v>
      </c>
      <c r="N2413" s="11">
        <v>0</v>
      </c>
      <c r="O2413" s="11">
        <v>0</v>
      </c>
      <c r="P2413" s="11">
        <v>0</v>
      </c>
      <c r="Q2413" s="10">
        <v>0</v>
      </c>
      <c r="R2413" s="14">
        <v>0</v>
      </c>
      <c r="S2413" s="9"/>
      <c r="T2413" s="9"/>
    </row>
    <row r="2414" spans="1:20" ht="15.75">
      <c r="A2414" s="13">
        <f>A2413+1</f>
        <v>1882</v>
      </c>
      <c r="B2414" s="15" t="s">
        <v>1878</v>
      </c>
      <c r="C2414" s="13"/>
      <c r="D2414" s="13"/>
      <c r="E2414" s="11">
        <v>1548389.6398431372</v>
      </c>
      <c r="F2414" s="11">
        <v>689320.4235294118</v>
      </c>
      <c r="G2414" s="11">
        <v>0</v>
      </c>
      <c r="H2414" s="11">
        <v>0</v>
      </c>
      <c r="I2414" s="11">
        <v>0</v>
      </c>
      <c r="J2414" s="11">
        <v>0</v>
      </c>
      <c r="K2414" s="11">
        <v>0</v>
      </c>
      <c r="L2414" s="11">
        <v>0</v>
      </c>
      <c r="M2414" s="11">
        <v>572.2</v>
      </c>
      <c r="N2414" s="11">
        <v>859069.2163137255</v>
      </c>
      <c r="O2414" s="11">
        <v>0</v>
      </c>
      <c r="P2414" s="11">
        <v>0</v>
      </c>
      <c r="Q2414" s="10">
        <v>0</v>
      </c>
      <c r="R2414" s="14">
        <v>0</v>
      </c>
      <c r="S2414" s="9"/>
      <c r="T2414" s="9"/>
    </row>
    <row r="2415" spans="1:20" ht="31.5">
      <c r="A2415" s="13">
        <f>A2414+1</f>
        <v>1883</v>
      </c>
      <c r="B2415" s="15" t="s">
        <v>1879</v>
      </c>
      <c r="C2415" s="13"/>
      <c r="D2415" s="13"/>
      <c r="E2415" s="11">
        <v>1115991.9405686276</v>
      </c>
      <c r="F2415" s="11">
        <v>861762.5235294119</v>
      </c>
      <c r="G2415" s="11">
        <v>0</v>
      </c>
      <c r="H2415" s="11">
        <v>0</v>
      </c>
      <c r="I2415" s="11">
        <v>0</v>
      </c>
      <c r="J2415" s="11">
        <v>0</v>
      </c>
      <c r="K2415" s="11">
        <v>0</v>
      </c>
      <c r="L2415" s="11">
        <v>0</v>
      </c>
      <c r="M2415" s="11">
        <v>5.72</v>
      </c>
      <c r="N2415" s="11">
        <v>94920.5380392157</v>
      </c>
      <c r="O2415" s="11">
        <v>75.1</v>
      </c>
      <c r="P2415" s="11">
        <v>159308.879</v>
      </c>
      <c r="Q2415" s="10">
        <v>0</v>
      </c>
      <c r="R2415" s="14">
        <v>0</v>
      </c>
      <c r="S2415" s="9"/>
      <c r="T2415" s="9"/>
    </row>
    <row r="2416" spans="1:20" ht="15.75" customHeight="1">
      <c r="A2416" s="35" t="s">
        <v>29</v>
      </c>
      <c r="B2416" s="35"/>
      <c r="C2416" s="35"/>
      <c r="D2416" s="35"/>
      <c r="E2416" s="14">
        <f>SUM(E2411:E2415)</f>
        <v>6414605.756098039</v>
      </c>
      <c r="F2416" s="14">
        <f aca="true" t="shared" si="341" ref="F2416:R2416">SUM(F2411:F2415)</f>
        <v>5191542.123529413</v>
      </c>
      <c r="G2416" s="14">
        <f t="shared" si="341"/>
        <v>0</v>
      </c>
      <c r="H2416" s="14">
        <f t="shared" si="341"/>
        <v>0</v>
      </c>
      <c r="I2416" s="14">
        <f t="shared" si="341"/>
        <v>0</v>
      </c>
      <c r="J2416" s="14">
        <f t="shared" si="341"/>
        <v>0</v>
      </c>
      <c r="K2416" s="14">
        <f t="shared" si="341"/>
        <v>0</v>
      </c>
      <c r="L2416" s="14">
        <f t="shared" si="341"/>
        <v>0</v>
      </c>
      <c r="M2416" s="14">
        <f t="shared" si="341"/>
        <v>585.4000000000001</v>
      </c>
      <c r="N2416" s="14">
        <f t="shared" si="341"/>
        <v>1063754.7535686274</v>
      </c>
      <c r="O2416" s="14">
        <f t="shared" si="341"/>
        <v>75.1</v>
      </c>
      <c r="P2416" s="14">
        <f t="shared" si="341"/>
        <v>159308.879</v>
      </c>
      <c r="Q2416" s="14">
        <f t="shared" si="341"/>
        <v>0</v>
      </c>
      <c r="R2416" s="14">
        <f t="shared" si="341"/>
        <v>0</v>
      </c>
      <c r="S2416" s="9"/>
      <c r="T2416" s="9"/>
    </row>
    <row r="2417" spans="1:20" ht="15.75">
      <c r="A2417" s="44" t="s">
        <v>1991</v>
      </c>
      <c r="B2417" s="44"/>
      <c r="C2417" s="44"/>
      <c r="D2417" s="44"/>
      <c r="E2417" s="44"/>
      <c r="F2417" s="44"/>
      <c r="G2417" s="44"/>
      <c r="H2417" s="44"/>
      <c r="I2417" s="44"/>
      <c r="J2417" s="44"/>
      <c r="K2417" s="44"/>
      <c r="L2417" s="44"/>
      <c r="M2417" s="44"/>
      <c r="N2417" s="44"/>
      <c r="O2417" s="44"/>
      <c r="P2417" s="44"/>
      <c r="Q2417" s="44"/>
      <c r="R2417" s="45"/>
      <c r="S2417" s="9"/>
      <c r="T2417" s="9"/>
    </row>
    <row r="2418" spans="1:20" ht="31.5">
      <c r="A2418" s="13">
        <f>A2415+1</f>
        <v>1884</v>
      </c>
      <c r="B2418" s="15" t="s">
        <v>1992</v>
      </c>
      <c r="C2418" s="13"/>
      <c r="D2418" s="13"/>
      <c r="E2418" s="11">
        <v>11958581.70882353</v>
      </c>
      <c r="F2418" s="11">
        <v>8597278.11764706</v>
      </c>
      <c r="G2418" s="11">
        <v>0</v>
      </c>
      <c r="H2418" s="11">
        <v>0</v>
      </c>
      <c r="I2418" s="11">
        <v>859.3</v>
      </c>
      <c r="J2418" s="11">
        <v>3361303.5911764703</v>
      </c>
      <c r="K2418" s="11">
        <v>0</v>
      </c>
      <c r="L2418" s="11">
        <v>0</v>
      </c>
      <c r="M2418" s="11">
        <v>0</v>
      </c>
      <c r="N2418" s="11">
        <v>0</v>
      </c>
      <c r="O2418" s="11">
        <v>0</v>
      </c>
      <c r="P2418" s="11">
        <v>0</v>
      </c>
      <c r="Q2418" s="10">
        <v>0</v>
      </c>
      <c r="R2418" s="14">
        <v>0</v>
      </c>
      <c r="S2418" s="9"/>
      <c r="T2418" s="9"/>
    </row>
    <row r="2419" spans="1:20" ht="15.75" customHeight="1">
      <c r="A2419" s="35" t="s">
        <v>29</v>
      </c>
      <c r="B2419" s="35"/>
      <c r="C2419" s="35"/>
      <c r="D2419" s="35"/>
      <c r="E2419" s="14">
        <f>SUM(E2418)</f>
        <v>11958581.70882353</v>
      </c>
      <c r="F2419" s="14">
        <f aca="true" t="shared" si="342" ref="F2419:R2419">SUM(F2418)</f>
        <v>8597278.11764706</v>
      </c>
      <c r="G2419" s="14">
        <f t="shared" si="342"/>
        <v>0</v>
      </c>
      <c r="H2419" s="14">
        <f t="shared" si="342"/>
        <v>0</v>
      </c>
      <c r="I2419" s="14">
        <f t="shared" si="342"/>
        <v>859.3</v>
      </c>
      <c r="J2419" s="14">
        <f t="shared" si="342"/>
        <v>3361303.5911764703</v>
      </c>
      <c r="K2419" s="14">
        <f t="shared" si="342"/>
        <v>0</v>
      </c>
      <c r="L2419" s="14">
        <f t="shared" si="342"/>
        <v>0</v>
      </c>
      <c r="M2419" s="14">
        <f t="shared" si="342"/>
        <v>0</v>
      </c>
      <c r="N2419" s="14">
        <f t="shared" si="342"/>
        <v>0</v>
      </c>
      <c r="O2419" s="14">
        <f t="shared" si="342"/>
        <v>0</v>
      </c>
      <c r="P2419" s="14">
        <f t="shared" si="342"/>
        <v>0</v>
      </c>
      <c r="Q2419" s="14">
        <f t="shared" si="342"/>
        <v>0</v>
      </c>
      <c r="R2419" s="14">
        <f t="shared" si="342"/>
        <v>0</v>
      </c>
      <c r="S2419" s="9"/>
      <c r="T2419" s="9"/>
    </row>
    <row r="2420" spans="1:20" ht="15.75">
      <c r="A2420" s="44" t="s">
        <v>1989</v>
      </c>
      <c r="B2420" s="44"/>
      <c r="C2420" s="44"/>
      <c r="D2420" s="44"/>
      <c r="E2420" s="44"/>
      <c r="F2420" s="44"/>
      <c r="G2420" s="44"/>
      <c r="H2420" s="44"/>
      <c r="I2420" s="44"/>
      <c r="J2420" s="44"/>
      <c r="K2420" s="44"/>
      <c r="L2420" s="44"/>
      <c r="M2420" s="44"/>
      <c r="N2420" s="44"/>
      <c r="O2420" s="44"/>
      <c r="P2420" s="44"/>
      <c r="Q2420" s="44"/>
      <c r="R2420" s="45"/>
      <c r="S2420" s="9"/>
      <c r="T2420" s="9"/>
    </row>
    <row r="2421" spans="1:20" ht="15.75">
      <c r="A2421" s="13">
        <f>A2418+1</f>
        <v>1885</v>
      </c>
      <c r="B2421" s="15" t="s">
        <v>1990</v>
      </c>
      <c r="C2421" s="13"/>
      <c r="D2421" s="13"/>
      <c r="E2421" s="11">
        <v>4251992.323529412</v>
      </c>
      <c r="F2421" s="11">
        <v>0</v>
      </c>
      <c r="G2421" s="11">
        <v>0</v>
      </c>
      <c r="H2421" s="11">
        <v>0</v>
      </c>
      <c r="I2421" s="11">
        <v>1087</v>
      </c>
      <c r="J2421" s="11">
        <v>4251992.323529412</v>
      </c>
      <c r="K2421" s="11">
        <v>0</v>
      </c>
      <c r="L2421" s="11">
        <v>0</v>
      </c>
      <c r="M2421" s="11">
        <v>0</v>
      </c>
      <c r="N2421" s="11">
        <v>0</v>
      </c>
      <c r="O2421" s="11">
        <v>0</v>
      </c>
      <c r="P2421" s="11">
        <v>0</v>
      </c>
      <c r="Q2421" s="10">
        <v>0</v>
      </c>
      <c r="R2421" s="14">
        <v>0</v>
      </c>
      <c r="S2421" s="9"/>
      <c r="T2421" s="9"/>
    </row>
    <row r="2422" spans="1:20" ht="15.75" customHeight="1">
      <c r="A2422" s="35" t="s">
        <v>29</v>
      </c>
      <c r="B2422" s="35"/>
      <c r="C2422" s="35"/>
      <c r="D2422" s="35"/>
      <c r="E2422" s="14">
        <f>SUM(E2421)</f>
        <v>4251992.323529412</v>
      </c>
      <c r="F2422" s="14">
        <f aca="true" t="shared" si="343" ref="F2422:R2422">SUM(F2421)</f>
        <v>0</v>
      </c>
      <c r="G2422" s="14">
        <f t="shared" si="343"/>
        <v>0</v>
      </c>
      <c r="H2422" s="14">
        <f t="shared" si="343"/>
        <v>0</v>
      </c>
      <c r="I2422" s="14">
        <f t="shared" si="343"/>
        <v>1087</v>
      </c>
      <c r="J2422" s="14">
        <f t="shared" si="343"/>
        <v>4251992.323529412</v>
      </c>
      <c r="K2422" s="14">
        <f t="shared" si="343"/>
        <v>0</v>
      </c>
      <c r="L2422" s="14">
        <f t="shared" si="343"/>
        <v>0</v>
      </c>
      <c r="M2422" s="14">
        <f t="shared" si="343"/>
        <v>0</v>
      </c>
      <c r="N2422" s="14">
        <f t="shared" si="343"/>
        <v>0</v>
      </c>
      <c r="O2422" s="14">
        <f t="shared" si="343"/>
        <v>0</v>
      </c>
      <c r="P2422" s="14">
        <f t="shared" si="343"/>
        <v>0</v>
      </c>
      <c r="Q2422" s="14">
        <f t="shared" si="343"/>
        <v>0</v>
      </c>
      <c r="R2422" s="14">
        <f t="shared" si="343"/>
        <v>0</v>
      </c>
      <c r="S2422" s="9"/>
      <c r="T2422" s="9"/>
    </row>
    <row r="2423" spans="1:20" ht="15.75">
      <c r="A2423" s="44" t="s">
        <v>1890</v>
      </c>
      <c r="B2423" s="44"/>
      <c r="C2423" s="44"/>
      <c r="D2423" s="44"/>
      <c r="E2423" s="44"/>
      <c r="F2423" s="44"/>
      <c r="G2423" s="44"/>
      <c r="H2423" s="44"/>
      <c r="I2423" s="44"/>
      <c r="J2423" s="44"/>
      <c r="K2423" s="44"/>
      <c r="L2423" s="44"/>
      <c r="M2423" s="44"/>
      <c r="N2423" s="44"/>
      <c r="O2423" s="44"/>
      <c r="P2423" s="44"/>
      <c r="Q2423" s="44"/>
      <c r="R2423" s="45"/>
      <c r="S2423" s="9"/>
      <c r="T2423" s="9"/>
    </row>
    <row r="2424" spans="1:20" ht="31.5">
      <c r="A2424" s="13">
        <f>A2421+1</f>
        <v>1886</v>
      </c>
      <c r="B2424" s="15" t="s">
        <v>1891</v>
      </c>
      <c r="C2424" s="13"/>
      <c r="D2424" s="13"/>
      <c r="E2424" s="11">
        <v>3974263.2941176468</v>
      </c>
      <c r="F2424" s="11">
        <v>0</v>
      </c>
      <c r="G2424" s="11">
        <v>0</v>
      </c>
      <c r="H2424" s="11">
        <v>0</v>
      </c>
      <c r="I2424" s="11">
        <v>1016</v>
      </c>
      <c r="J2424" s="11">
        <v>3974263.2941176468</v>
      </c>
      <c r="K2424" s="11">
        <v>0</v>
      </c>
      <c r="L2424" s="11">
        <v>0</v>
      </c>
      <c r="M2424" s="11">
        <v>0</v>
      </c>
      <c r="N2424" s="11">
        <v>0</v>
      </c>
      <c r="O2424" s="11">
        <v>0</v>
      </c>
      <c r="P2424" s="11">
        <v>0</v>
      </c>
      <c r="Q2424" s="10">
        <v>0</v>
      </c>
      <c r="R2424" s="14">
        <v>0</v>
      </c>
      <c r="S2424" s="9"/>
      <c r="T2424" s="9"/>
    </row>
    <row r="2425" spans="1:20" ht="31.5">
      <c r="A2425" s="13">
        <f>A2424+1</f>
        <v>1887</v>
      </c>
      <c r="B2425" s="15" t="s">
        <v>1892</v>
      </c>
      <c r="C2425" s="13"/>
      <c r="D2425" s="13"/>
      <c r="E2425" s="11">
        <v>4924800.676470588</v>
      </c>
      <c r="F2425" s="11">
        <v>0</v>
      </c>
      <c r="G2425" s="11">
        <v>0</v>
      </c>
      <c r="H2425" s="11">
        <v>0</v>
      </c>
      <c r="I2425" s="11">
        <v>1259</v>
      </c>
      <c r="J2425" s="11">
        <v>4924800.676470588</v>
      </c>
      <c r="K2425" s="11">
        <v>0</v>
      </c>
      <c r="L2425" s="11">
        <v>0</v>
      </c>
      <c r="M2425" s="11">
        <v>0</v>
      </c>
      <c r="N2425" s="11">
        <v>0</v>
      </c>
      <c r="O2425" s="11">
        <v>0</v>
      </c>
      <c r="P2425" s="11">
        <v>0</v>
      </c>
      <c r="Q2425" s="10">
        <v>0</v>
      </c>
      <c r="R2425" s="14">
        <v>0</v>
      </c>
      <c r="S2425" s="9"/>
      <c r="T2425" s="9"/>
    </row>
    <row r="2426" spans="1:20" ht="31.5">
      <c r="A2426" s="13">
        <f aca="true" t="shared" si="344" ref="A2426:A2431">A2425+1</f>
        <v>1888</v>
      </c>
      <c r="B2426" s="75" t="s">
        <v>2291</v>
      </c>
      <c r="C2426" s="90"/>
      <c r="D2426" s="88"/>
      <c r="E2426" s="77">
        <v>2863478.88</v>
      </c>
      <c r="F2426" s="78">
        <v>1066795.8299999998</v>
      </c>
      <c r="G2426" s="78">
        <v>0</v>
      </c>
      <c r="H2426" s="78">
        <v>0</v>
      </c>
      <c r="I2426" s="78">
        <v>801</v>
      </c>
      <c r="J2426" s="78">
        <v>1796683.05</v>
      </c>
      <c r="K2426" s="91"/>
      <c r="L2426" s="91"/>
      <c r="M2426" s="77">
        <v>0</v>
      </c>
      <c r="N2426" s="77">
        <v>0</v>
      </c>
      <c r="O2426" s="78">
        <v>0</v>
      </c>
      <c r="P2426" s="78"/>
      <c r="Q2426" s="78">
        <v>0</v>
      </c>
      <c r="R2426" s="78">
        <v>0</v>
      </c>
      <c r="S2426" s="9"/>
      <c r="T2426" s="9"/>
    </row>
    <row r="2427" spans="1:20" ht="31.5">
      <c r="A2427" s="13">
        <f t="shared" si="344"/>
        <v>1889</v>
      </c>
      <c r="B2427" s="75" t="s">
        <v>2292</v>
      </c>
      <c r="C2427" s="90"/>
      <c r="D2427" s="88"/>
      <c r="E2427" s="77">
        <v>4951208.800000001</v>
      </c>
      <c r="F2427" s="78">
        <v>1844584.5499999998</v>
      </c>
      <c r="G2427" s="78">
        <v>0</v>
      </c>
      <c r="H2427" s="78">
        <v>0</v>
      </c>
      <c r="I2427" s="78">
        <v>1385</v>
      </c>
      <c r="J2427" s="78">
        <v>3106624.2500000005</v>
      </c>
      <c r="K2427" s="91"/>
      <c r="L2427" s="91"/>
      <c r="M2427" s="77">
        <v>0</v>
      </c>
      <c r="N2427" s="77">
        <v>0</v>
      </c>
      <c r="O2427" s="78">
        <v>0</v>
      </c>
      <c r="P2427" s="78"/>
      <c r="Q2427" s="78">
        <v>0</v>
      </c>
      <c r="R2427" s="78">
        <v>0</v>
      </c>
      <c r="S2427" s="9"/>
      <c r="T2427" s="9"/>
    </row>
    <row r="2428" spans="1:20" ht="31.5">
      <c r="A2428" s="13">
        <f t="shared" si="344"/>
        <v>1890</v>
      </c>
      <c r="B2428" s="75" t="s">
        <v>2293</v>
      </c>
      <c r="C2428" s="90"/>
      <c r="D2428" s="88"/>
      <c r="E2428" s="77">
        <v>10044037.5</v>
      </c>
      <c r="F2428" s="78">
        <v>0</v>
      </c>
      <c r="G2428" s="78">
        <v>0</v>
      </c>
      <c r="H2428" s="78">
        <v>0</v>
      </c>
      <c r="I2428" s="78">
        <v>1050</v>
      </c>
      <c r="J2428" s="78">
        <v>2355202.5</v>
      </c>
      <c r="K2428" s="91"/>
      <c r="L2428" s="91"/>
      <c r="M2428" s="77">
        <v>1050</v>
      </c>
      <c r="N2428" s="77">
        <v>7688835</v>
      </c>
      <c r="O2428" s="78">
        <v>0</v>
      </c>
      <c r="P2428" s="78"/>
      <c r="Q2428" s="78">
        <v>0</v>
      </c>
      <c r="R2428" s="78">
        <v>0</v>
      </c>
      <c r="S2428" s="9"/>
      <c r="T2428" s="9"/>
    </row>
    <row r="2429" spans="1:20" ht="31.5">
      <c r="A2429" s="13">
        <f t="shared" si="344"/>
        <v>1891</v>
      </c>
      <c r="B2429" s="75" t="s">
        <v>2294</v>
      </c>
      <c r="C2429" s="90"/>
      <c r="D2429" s="88"/>
      <c r="E2429" s="77">
        <v>10044037.5</v>
      </c>
      <c r="F2429" s="78">
        <v>0</v>
      </c>
      <c r="G2429" s="78">
        <v>0</v>
      </c>
      <c r="H2429" s="78">
        <v>0</v>
      </c>
      <c r="I2429" s="78">
        <v>1050</v>
      </c>
      <c r="J2429" s="78">
        <v>2355202.5</v>
      </c>
      <c r="K2429" s="91"/>
      <c r="L2429" s="91"/>
      <c r="M2429" s="77">
        <v>1050</v>
      </c>
      <c r="N2429" s="77">
        <v>7688835</v>
      </c>
      <c r="O2429" s="78">
        <v>0</v>
      </c>
      <c r="P2429" s="78"/>
      <c r="Q2429" s="78">
        <v>0</v>
      </c>
      <c r="R2429" s="78">
        <v>0</v>
      </c>
      <c r="S2429" s="9"/>
      <c r="T2429" s="9"/>
    </row>
    <row r="2430" spans="1:20" ht="31.5">
      <c r="A2430" s="13">
        <f t="shared" si="344"/>
        <v>1892</v>
      </c>
      <c r="B2430" s="75" t="s">
        <v>2295</v>
      </c>
      <c r="C2430" s="90"/>
      <c r="D2430" s="88"/>
      <c r="E2430" s="77">
        <v>10044037.5</v>
      </c>
      <c r="F2430" s="78">
        <v>0</v>
      </c>
      <c r="G2430" s="78">
        <v>0</v>
      </c>
      <c r="H2430" s="78">
        <v>0</v>
      </c>
      <c r="I2430" s="78">
        <v>1050</v>
      </c>
      <c r="J2430" s="78">
        <v>2355202.5</v>
      </c>
      <c r="K2430" s="91"/>
      <c r="L2430" s="91"/>
      <c r="M2430" s="77">
        <v>1050</v>
      </c>
      <c r="N2430" s="77">
        <v>7688835</v>
      </c>
      <c r="O2430" s="78">
        <v>0</v>
      </c>
      <c r="P2430" s="78"/>
      <c r="Q2430" s="78">
        <v>0</v>
      </c>
      <c r="R2430" s="78">
        <v>0</v>
      </c>
      <c r="S2430" s="9"/>
      <c r="T2430" s="9"/>
    </row>
    <row r="2431" spans="1:20" ht="31.5">
      <c r="A2431" s="13">
        <f t="shared" si="344"/>
        <v>1893</v>
      </c>
      <c r="B2431" s="15" t="s">
        <v>1988</v>
      </c>
      <c r="C2431" s="13"/>
      <c r="D2431" s="13"/>
      <c r="E2431" s="11">
        <v>8934979.400254901</v>
      </c>
      <c r="F2431" s="11">
        <v>0</v>
      </c>
      <c r="G2431" s="11">
        <v>0</v>
      </c>
      <c r="H2431" s="11">
        <v>0</v>
      </c>
      <c r="I2431" s="11">
        <v>1212.2</v>
      </c>
      <c r="J2431" s="11">
        <v>4741734.217647059</v>
      </c>
      <c r="K2431" s="11">
        <v>0</v>
      </c>
      <c r="L2431" s="11">
        <v>0</v>
      </c>
      <c r="M2431" s="11">
        <v>2364.8</v>
      </c>
      <c r="N2431" s="11">
        <v>3907507.4196078433</v>
      </c>
      <c r="O2431" s="11">
        <v>134.7</v>
      </c>
      <c r="P2431" s="11">
        <v>285737.763</v>
      </c>
      <c r="Q2431" s="10">
        <v>0</v>
      </c>
      <c r="R2431" s="14">
        <v>0</v>
      </c>
      <c r="S2431" s="9"/>
      <c r="T2431" s="9"/>
    </row>
    <row r="2432" spans="1:20" ht="15.75" customHeight="1">
      <c r="A2432" s="35" t="s">
        <v>29</v>
      </c>
      <c r="B2432" s="35"/>
      <c r="C2432" s="35"/>
      <c r="D2432" s="35"/>
      <c r="E2432" s="14">
        <f>SUM(E2424:E2431)</f>
        <v>55780843.550843135</v>
      </c>
      <c r="F2432" s="14">
        <f aca="true" t="shared" si="345" ref="F2432:R2432">SUM(F2424:F2431)</f>
        <v>2911380.38</v>
      </c>
      <c r="G2432" s="14">
        <f t="shared" si="345"/>
        <v>0</v>
      </c>
      <c r="H2432" s="14">
        <f t="shared" si="345"/>
        <v>0</v>
      </c>
      <c r="I2432" s="14">
        <f t="shared" si="345"/>
        <v>8823.2</v>
      </c>
      <c r="J2432" s="14">
        <f t="shared" si="345"/>
        <v>25609712.988235295</v>
      </c>
      <c r="K2432" s="14">
        <f t="shared" si="345"/>
        <v>0</v>
      </c>
      <c r="L2432" s="14">
        <f t="shared" si="345"/>
        <v>0</v>
      </c>
      <c r="M2432" s="14">
        <f t="shared" si="345"/>
        <v>5514.8</v>
      </c>
      <c r="N2432" s="14">
        <f t="shared" si="345"/>
        <v>26974012.419607844</v>
      </c>
      <c r="O2432" s="14">
        <f t="shared" si="345"/>
        <v>134.7</v>
      </c>
      <c r="P2432" s="14">
        <f t="shared" si="345"/>
        <v>285737.763</v>
      </c>
      <c r="Q2432" s="14">
        <f t="shared" si="345"/>
        <v>0</v>
      </c>
      <c r="R2432" s="14">
        <f t="shared" si="345"/>
        <v>0</v>
      </c>
      <c r="S2432" s="9"/>
      <c r="T2432" s="9"/>
    </row>
    <row r="2433" spans="1:20" ht="15.75">
      <c r="A2433" s="44" t="s">
        <v>1882</v>
      </c>
      <c r="B2433" s="44"/>
      <c r="C2433" s="44"/>
      <c r="D2433" s="44"/>
      <c r="E2433" s="44"/>
      <c r="F2433" s="44"/>
      <c r="G2433" s="44"/>
      <c r="H2433" s="44"/>
      <c r="I2433" s="44"/>
      <c r="J2433" s="44"/>
      <c r="K2433" s="44"/>
      <c r="L2433" s="44"/>
      <c r="M2433" s="44"/>
      <c r="N2433" s="44"/>
      <c r="O2433" s="44"/>
      <c r="P2433" s="44"/>
      <c r="Q2433" s="44"/>
      <c r="R2433" s="45"/>
      <c r="S2433" s="9"/>
      <c r="T2433" s="9"/>
    </row>
    <row r="2434" spans="1:20" ht="31.5">
      <c r="A2434" s="13">
        <f>A2431+1</f>
        <v>1894</v>
      </c>
      <c r="B2434" s="15" t="s">
        <v>1883</v>
      </c>
      <c r="C2434" s="13"/>
      <c r="D2434" s="13"/>
      <c r="E2434" s="11">
        <v>837335.5470588227</v>
      </c>
      <c r="F2434" s="11">
        <v>0</v>
      </c>
      <c r="G2434" s="11">
        <v>0</v>
      </c>
      <c r="H2434" s="11">
        <v>0</v>
      </c>
      <c r="I2434" s="11">
        <v>0</v>
      </c>
      <c r="J2434" s="11">
        <v>0</v>
      </c>
      <c r="K2434" s="11">
        <v>0</v>
      </c>
      <c r="L2434" s="11">
        <v>0</v>
      </c>
      <c r="M2434" s="11">
        <v>520</v>
      </c>
      <c r="N2434" s="11">
        <v>837335.5470588227</v>
      </c>
      <c r="O2434" s="11">
        <v>0</v>
      </c>
      <c r="P2434" s="11">
        <v>0</v>
      </c>
      <c r="Q2434" s="10">
        <v>0</v>
      </c>
      <c r="R2434" s="14">
        <v>0</v>
      </c>
      <c r="S2434" s="9"/>
      <c r="T2434" s="9"/>
    </row>
    <row r="2435" spans="1:20" ht="31.5">
      <c r="A2435" s="13">
        <f>A2434+1</f>
        <v>1895</v>
      </c>
      <c r="B2435" s="15" t="s">
        <v>1884</v>
      </c>
      <c r="C2435" s="13"/>
      <c r="D2435" s="13"/>
      <c r="E2435" s="11">
        <v>961406.3882352933</v>
      </c>
      <c r="F2435" s="11">
        <v>0</v>
      </c>
      <c r="G2435" s="11">
        <v>0</v>
      </c>
      <c r="H2435" s="11">
        <v>0</v>
      </c>
      <c r="I2435" s="11">
        <v>0</v>
      </c>
      <c r="J2435" s="11">
        <v>0</v>
      </c>
      <c r="K2435" s="11">
        <v>0</v>
      </c>
      <c r="L2435" s="11">
        <v>0</v>
      </c>
      <c r="M2435" s="11">
        <v>540</v>
      </c>
      <c r="N2435" s="11">
        <v>961406.3882352933</v>
      </c>
      <c r="O2435" s="11">
        <v>0</v>
      </c>
      <c r="P2435" s="11">
        <v>0</v>
      </c>
      <c r="Q2435" s="10">
        <v>0</v>
      </c>
      <c r="R2435" s="14">
        <v>0</v>
      </c>
      <c r="S2435" s="9"/>
      <c r="T2435" s="9"/>
    </row>
    <row r="2436" spans="1:20" ht="31.5">
      <c r="A2436" s="13">
        <f>A2435+1</f>
        <v>1896</v>
      </c>
      <c r="B2436" s="15" t="s">
        <v>1885</v>
      </c>
      <c r="C2436" s="13"/>
      <c r="D2436" s="13"/>
      <c r="E2436" s="11">
        <v>1110359.043137255</v>
      </c>
      <c r="F2436" s="11">
        <v>0</v>
      </c>
      <c r="G2436" s="11">
        <v>0</v>
      </c>
      <c r="H2436" s="11">
        <v>0</v>
      </c>
      <c r="I2436" s="11">
        <v>0</v>
      </c>
      <c r="J2436" s="11">
        <v>0</v>
      </c>
      <c r="K2436" s="11">
        <v>0</v>
      </c>
      <c r="L2436" s="11">
        <v>0</v>
      </c>
      <c r="M2436" s="11">
        <v>590</v>
      </c>
      <c r="N2436" s="11">
        <v>1110359.043137255</v>
      </c>
      <c r="O2436" s="11">
        <v>0</v>
      </c>
      <c r="P2436" s="11">
        <v>0</v>
      </c>
      <c r="Q2436" s="10">
        <v>0</v>
      </c>
      <c r="R2436" s="14">
        <v>0</v>
      </c>
      <c r="S2436" s="9"/>
      <c r="T2436" s="9"/>
    </row>
    <row r="2437" spans="1:20" ht="31.5">
      <c r="A2437" s="13">
        <f>A2436+1</f>
        <v>1897</v>
      </c>
      <c r="B2437" s="15" t="s">
        <v>1886</v>
      </c>
      <c r="C2437" s="13"/>
      <c r="D2437" s="13"/>
      <c r="E2437" s="11">
        <v>479365.362745098</v>
      </c>
      <c r="F2437" s="11">
        <v>479365.362745098</v>
      </c>
      <c r="G2437" s="11">
        <v>0</v>
      </c>
      <c r="H2437" s="11">
        <v>0</v>
      </c>
      <c r="I2437" s="11">
        <v>0</v>
      </c>
      <c r="J2437" s="11">
        <v>0</v>
      </c>
      <c r="K2437" s="11">
        <v>0</v>
      </c>
      <c r="L2437" s="11">
        <v>0</v>
      </c>
      <c r="M2437" s="11">
        <v>0</v>
      </c>
      <c r="N2437" s="11">
        <v>0</v>
      </c>
      <c r="O2437" s="11">
        <v>0</v>
      </c>
      <c r="P2437" s="11">
        <v>0</v>
      </c>
      <c r="Q2437" s="10">
        <v>0</v>
      </c>
      <c r="R2437" s="14">
        <v>0</v>
      </c>
      <c r="S2437" s="9"/>
      <c r="T2437" s="9"/>
    </row>
    <row r="2438" spans="1:20" ht="31.5">
      <c r="A2438" s="13">
        <f>A2437+1</f>
        <v>1898</v>
      </c>
      <c r="B2438" s="15" t="s">
        <v>1893</v>
      </c>
      <c r="C2438" s="13"/>
      <c r="D2438" s="13"/>
      <c r="E2438" s="11">
        <v>33114326.66078431</v>
      </c>
      <c r="F2438" s="11">
        <v>15119405.809803922</v>
      </c>
      <c r="G2438" s="11">
        <v>0</v>
      </c>
      <c r="H2438" s="11">
        <v>0</v>
      </c>
      <c r="I2438" s="11">
        <v>560</v>
      </c>
      <c r="J2438" s="11">
        <v>3546340.980392156</v>
      </c>
      <c r="K2438" s="11">
        <v>0</v>
      </c>
      <c r="L2438" s="11">
        <v>0</v>
      </c>
      <c r="M2438" s="11">
        <v>3300</v>
      </c>
      <c r="N2438" s="11">
        <v>14321302.470588237</v>
      </c>
      <c r="O2438" s="11">
        <v>60</v>
      </c>
      <c r="P2438" s="11">
        <v>127277.4</v>
      </c>
      <c r="Q2438" s="10">
        <v>0</v>
      </c>
      <c r="R2438" s="14">
        <v>0</v>
      </c>
      <c r="S2438" s="9"/>
      <c r="T2438" s="9"/>
    </row>
    <row r="2439" spans="1:20" ht="31.5">
      <c r="A2439" s="13">
        <f>A2438+1</f>
        <v>1899</v>
      </c>
      <c r="B2439" s="15" t="s">
        <v>1894</v>
      </c>
      <c r="C2439" s="13"/>
      <c r="D2439" s="13"/>
      <c r="E2439" s="11">
        <v>173318.6274509804</v>
      </c>
      <c r="F2439" s="11">
        <v>173318.6274509804</v>
      </c>
      <c r="G2439" s="11">
        <v>0</v>
      </c>
      <c r="H2439" s="11">
        <v>0</v>
      </c>
      <c r="I2439" s="11">
        <v>0</v>
      </c>
      <c r="J2439" s="11">
        <v>0</v>
      </c>
      <c r="K2439" s="11">
        <v>0</v>
      </c>
      <c r="L2439" s="11">
        <v>0</v>
      </c>
      <c r="M2439" s="11">
        <v>0</v>
      </c>
      <c r="N2439" s="11">
        <v>0</v>
      </c>
      <c r="O2439" s="11">
        <v>0</v>
      </c>
      <c r="P2439" s="11">
        <v>0</v>
      </c>
      <c r="Q2439" s="10">
        <v>0</v>
      </c>
      <c r="R2439" s="14">
        <v>0</v>
      </c>
      <c r="S2439" s="9"/>
      <c r="T2439" s="9"/>
    </row>
    <row r="2440" spans="1:20" ht="15.75" customHeight="1">
      <c r="A2440" s="35" t="s">
        <v>29</v>
      </c>
      <c r="B2440" s="35"/>
      <c r="C2440" s="35"/>
      <c r="D2440" s="35"/>
      <c r="E2440" s="14">
        <f>SUM(E2434:E2439)</f>
        <v>36676111.629411764</v>
      </c>
      <c r="F2440" s="14">
        <f aca="true" t="shared" si="346" ref="F2440:R2440">SUM(F2434:F2439)</f>
        <v>15772089.8</v>
      </c>
      <c r="G2440" s="14">
        <f t="shared" si="346"/>
        <v>0</v>
      </c>
      <c r="H2440" s="14">
        <f t="shared" si="346"/>
        <v>0</v>
      </c>
      <c r="I2440" s="14">
        <f t="shared" si="346"/>
        <v>560</v>
      </c>
      <c r="J2440" s="14">
        <f t="shared" si="346"/>
        <v>3546340.980392156</v>
      </c>
      <c r="K2440" s="14">
        <f t="shared" si="346"/>
        <v>0</v>
      </c>
      <c r="L2440" s="14">
        <f t="shared" si="346"/>
        <v>0</v>
      </c>
      <c r="M2440" s="14">
        <f t="shared" si="346"/>
        <v>4950</v>
      </c>
      <c r="N2440" s="14">
        <f t="shared" si="346"/>
        <v>17230403.449019607</v>
      </c>
      <c r="O2440" s="14">
        <f t="shared" si="346"/>
        <v>60</v>
      </c>
      <c r="P2440" s="14">
        <f t="shared" si="346"/>
        <v>127277.4</v>
      </c>
      <c r="Q2440" s="14">
        <f t="shared" si="346"/>
        <v>0</v>
      </c>
      <c r="R2440" s="14">
        <f t="shared" si="346"/>
        <v>0</v>
      </c>
      <c r="S2440" s="9"/>
      <c r="T2440" s="9"/>
    </row>
    <row r="2441" spans="1:20" ht="15.75">
      <c r="A2441" s="43" t="s">
        <v>1880</v>
      </c>
      <c r="B2441" s="44"/>
      <c r="C2441" s="44"/>
      <c r="D2441" s="44"/>
      <c r="E2441" s="44"/>
      <c r="F2441" s="44"/>
      <c r="G2441" s="44"/>
      <c r="H2441" s="44"/>
      <c r="I2441" s="44"/>
      <c r="J2441" s="44"/>
      <c r="K2441" s="44"/>
      <c r="L2441" s="44"/>
      <c r="M2441" s="44"/>
      <c r="N2441" s="44"/>
      <c r="O2441" s="44"/>
      <c r="P2441" s="44"/>
      <c r="Q2441" s="44"/>
      <c r="R2441" s="45"/>
      <c r="S2441" s="9"/>
      <c r="T2441" s="9"/>
    </row>
    <row r="2442" spans="1:20" ht="15.75">
      <c r="A2442" s="13">
        <f>A2439+1</f>
        <v>1900</v>
      </c>
      <c r="B2442" s="15" t="s">
        <v>1881</v>
      </c>
      <c r="C2442" s="22">
        <v>2006</v>
      </c>
      <c r="D2442" s="13" t="s">
        <v>2020</v>
      </c>
      <c r="E2442" s="11">
        <v>2342742.6178823533</v>
      </c>
      <c r="F2442" s="11">
        <v>934932.0549019608</v>
      </c>
      <c r="G2442" s="11">
        <v>0</v>
      </c>
      <c r="H2442" s="11">
        <v>0</v>
      </c>
      <c r="I2442" s="11">
        <v>0</v>
      </c>
      <c r="J2442" s="11">
        <v>0</v>
      </c>
      <c r="K2442" s="11">
        <v>0</v>
      </c>
      <c r="L2442" s="11">
        <v>0</v>
      </c>
      <c r="M2442" s="11">
        <v>937.7</v>
      </c>
      <c r="N2442" s="11">
        <v>1407810.5629803922</v>
      </c>
      <c r="O2442" s="11">
        <v>0</v>
      </c>
      <c r="P2442" s="11">
        <v>0</v>
      </c>
      <c r="Q2442" s="10">
        <v>0</v>
      </c>
      <c r="R2442" s="14">
        <v>0</v>
      </c>
      <c r="S2442" s="9"/>
      <c r="T2442" s="9"/>
    </row>
    <row r="2443" spans="1:20" ht="15.75">
      <c r="A2443" s="13">
        <f>A2442+1</f>
        <v>1901</v>
      </c>
      <c r="B2443" s="15" t="s">
        <v>1887</v>
      </c>
      <c r="C2443" s="22">
        <v>2006</v>
      </c>
      <c r="D2443" s="13" t="s">
        <v>2020</v>
      </c>
      <c r="E2443" s="11">
        <v>689320.4235294118</v>
      </c>
      <c r="F2443" s="11">
        <v>689320.4235294118</v>
      </c>
      <c r="G2443" s="11">
        <v>0</v>
      </c>
      <c r="H2443" s="11">
        <v>0</v>
      </c>
      <c r="I2443" s="11">
        <v>0</v>
      </c>
      <c r="J2443" s="11">
        <v>0</v>
      </c>
      <c r="K2443" s="11">
        <v>0</v>
      </c>
      <c r="L2443" s="11">
        <v>0</v>
      </c>
      <c r="M2443" s="11">
        <v>0</v>
      </c>
      <c r="N2443" s="11">
        <v>0</v>
      </c>
      <c r="O2443" s="11">
        <v>0</v>
      </c>
      <c r="P2443" s="11">
        <v>0</v>
      </c>
      <c r="Q2443" s="10">
        <v>0</v>
      </c>
      <c r="R2443" s="14">
        <v>0</v>
      </c>
      <c r="S2443" s="9"/>
      <c r="T2443" s="9"/>
    </row>
    <row r="2444" spans="1:20" ht="31.5">
      <c r="A2444" s="13">
        <f aca="true" t="shared" si="347" ref="A2444:A2462">A2443+1</f>
        <v>1902</v>
      </c>
      <c r="B2444" s="15" t="s">
        <v>1895</v>
      </c>
      <c r="C2444" s="22">
        <v>2011</v>
      </c>
      <c r="D2444" s="13" t="s">
        <v>2020</v>
      </c>
      <c r="E2444" s="11">
        <v>343944.3490196078</v>
      </c>
      <c r="F2444" s="11">
        <v>343944.3490196078</v>
      </c>
      <c r="G2444" s="11">
        <v>0</v>
      </c>
      <c r="H2444" s="11">
        <v>0</v>
      </c>
      <c r="I2444" s="11">
        <v>0</v>
      </c>
      <c r="J2444" s="11">
        <v>0</v>
      </c>
      <c r="K2444" s="11">
        <v>0</v>
      </c>
      <c r="L2444" s="11">
        <v>0</v>
      </c>
      <c r="M2444" s="11">
        <v>0</v>
      </c>
      <c r="N2444" s="11">
        <v>0</v>
      </c>
      <c r="O2444" s="11">
        <v>0</v>
      </c>
      <c r="P2444" s="11">
        <v>0</v>
      </c>
      <c r="Q2444" s="10">
        <v>0</v>
      </c>
      <c r="R2444" s="14">
        <v>0</v>
      </c>
      <c r="S2444" s="9"/>
      <c r="T2444" s="9"/>
    </row>
    <row r="2445" spans="1:20" ht="31.5">
      <c r="A2445" s="13">
        <f t="shared" si="347"/>
        <v>1903</v>
      </c>
      <c r="B2445" s="15" t="s">
        <v>1896</v>
      </c>
      <c r="C2445" s="22">
        <v>2004</v>
      </c>
      <c r="D2445" s="13" t="s">
        <v>2020</v>
      </c>
      <c r="E2445" s="11">
        <v>1237107.7145098038</v>
      </c>
      <c r="F2445" s="11">
        <v>0</v>
      </c>
      <c r="G2445" s="11">
        <v>0</v>
      </c>
      <c r="H2445" s="11">
        <v>0</v>
      </c>
      <c r="I2445" s="11">
        <v>0</v>
      </c>
      <c r="J2445" s="11">
        <v>0</v>
      </c>
      <c r="K2445" s="11">
        <v>0</v>
      </c>
      <c r="L2445" s="11">
        <v>0</v>
      </c>
      <c r="M2445" s="11">
        <v>824</v>
      </c>
      <c r="N2445" s="11">
        <v>1237107.7145098038</v>
      </c>
      <c r="O2445" s="11">
        <v>0</v>
      </c>
      <c r="P2445" s="11">
        <v>0</v>
      </c>
      <c r="Q2445" s="10">
        <v>0</v>
      </c>
      <c r="R2445" s="14">
        <v>0</v>
      </c>
      <c r="S2445" s="9"/>
      <c r="T2445" s="9"/>
    </row>
    <row r="2446" spans="1:20" ht="31.5">
      <c r="A2446" s="13">
        <f t="shared" si="347"/>
        <v>1904</v>
      </c>
      <c r="B2446" s="15" t="s">
        <v>1897</v>
      </c>
      <c r="C2446" s="22">
        <v>2007</v>
      </c>
      <c r="D2446" s="13" t="s">
        <v>2020</v>
      </c>
      <c r="E2446" s="11">
        <v>1640111.8350588235</v>
      </c>
      <c r="F2446" s="11">
        <v>717085.3509803922</v>
      </c>
      <c r="G2446" s="11">
        <v>0</v>
      </c>
      <c r="H2446" s="11">
        <v>0</v>
      </c>
      <c r="I2446" s="11">
        <v>0</v>
      </c>
      <c r="J2446" s="11">
        <v>0</v>
      </c>
      <c r="K2446" s="11">
        <v>0</v>
      </c>
      <c r="L2446" s="11">
        <v>0</v>
      </c>
      <c r="M2446" s="11">
        <v>614.8</v>
      </c>
      <c r="N2446" s="11">
        <v>923026.4840784313</v>
      </c>
      <c r="O2446" s="11">
        <v>0</v>
      </c>
      <c r="P2446" s="11">
        <v>0</v>
      </c>
      <c r="Q2446" s="10">
        <v>0</v>
      </c>
      <c r="R2446" s="14">
        <v>0</v>
      </c>
      <c r="S2446" s="9"/>
      <c r="T2446" s="9"/>
    </row>
    <row r="2447" spans="1:20" ht="31.5">
      <c r="A2447" s="13">
        <f t="shared" si="347"/>
        <v>1905</v>
      </c>
      <c r="B2447" s="15" t="s">
        <v>1898</v>
      </c>
      <c r="C2447" s="22">
        <v>2008</v>
      </c>
      <c r="D2447" s="13" t="s">
        <v>2020</v>
      </c>
      <c r="E2447" s="11">
        <v>5562403.94117647</v>
      </c>
      <c r="F2447" s="11">
        <v>0</v>
      </c>
      <c r="G2447" s="11">
        <v>0</v>
      </c>
      <c r="H2447" s="11">
        <v>0</v>
      </c>
      <c r="I2447" s="11">
        <v>1422</v>
      </c>
      <c r="J2447" s="11">
        <v>5562403.94117647</v>
      </c>
      <c r="K2447" s="11">
        <v>0</v>
      </c>
      <c r="L2447" s="11">
        <v>0</v>
      </c>
      <c r="M2447" s="11">
        <v>0</v>
      </c>
      <c r="N2447" s="11">
        <v>0</v>
      </c>
      <c r="O2447" s="11">
        <v>0</v>
      </c>
      <c r="P2447" s="11">
        <v>0</v>
      </c>
      <c r="Q2447" s="10">
        <v>0</v>
      </c>
      <c r="R2447" s="14">
        <v>0</v>
      </c>
      <c r="S2447" s="9"/>
      <c r="T2447" s="9"/>
    </row>
    <row r="2448" spans="1:20" ht="31.5">
      <c r="A2448" s="13">
        <f t="shared" si="347"/>
        <v>1906</v>
      </c>
      <c r="B2448" s="15" t="s">
        <v>1899</v>
      </c>
      <c r="C2448" s="22">
        <v>2001</v>
      </c>
      <c r="D2448" s="13" t="s">
        <v>2020</v>
      </c>
      <c r="E2448" s="11">
        <v>3809972.882352941</v>
      </c>
      <c r="F2448" s="11">
        <v>0</v>
      </c>
      <c r="G2448" s="11">
        <v>0</v>
      </c>
      <c r="H2448" s="11">
        <v>0</v>
      </c>
      <c r="I2448" s="11">
        <v>974</v>
      </c>
      <c r="J2448" s="11">
        <v>3809972.882352941</v>
      </c>
      <c r="K2448" s="11">
        <v>0</v>
      </c>
      <c r="L2448" s="11">
        <v>0</v>
      </c>
      <c r="M2448" s="11">
        <v>0</v>
      </c>
      <c r="N2448" s="11">
        <v>0</v>
      </c>
      <c r="O2448" s="11">
        <v>0</v>
      </c>
      <c r="P2448" s="11">
        <v>0</v>
      </c>
      <c r="Q2448" s="10">
        <v>0</v>
      </c>
      <c r="R2448" s="14">
        <v>0</v>
      </c>
      <c r="S2448" s="9"/>
      <c r="T2448" s="9"/>
    </row>
    <row r="2449" spans="1:20" ht="31.5">
      <c r="A2449" s="13">
        <f t="shared" si="347"/>
        <v>1907</v>
      </c>
      <c r="B2449" s="15" t="s">
        <v>1900</v>
      </c>
      <c r="C2449" s="22">
        <v>2006</v>
      </c>
      <c r="D2449" s="13" t="s">
        <v>2020</v>
      </c>
      <c r="E2449" s="11">
        <v>1632711.7818823531</v>
      </c>
      <c r="F2449" s="11">
        <v>634918.3509803922</v>
      </c>
      <c r="G2449" s="11">
        <v>0</v>
      </c>
      <c r="H2449" s="11">
        <v>0</v>
      </c>
      <c r="I2449" s="11">
        <v>0</v>
      </c>
      <c r="J2449" s="11">
        <v>0</v>
      </c>
      <c r="K2449" s="11">
        <v>0</v>
      </c>
      <c r="L2449" s="11">
        <v>0</v>
      </c>
      <c r="M2449" s="11">
        <v>664.6</v>
      </c>
      <c r="N2449" s="11">
        <v>997793.4309019608</v>
      </c>
      <c r="O2449" s="11">
        <v>0</v>
      </c>
      <c r="P2449" s="11">
        <v>0</v>
      </c>
      <c r="Q2449" s="10">
        <v>0</v>
      </c>
      <c r="R2449" s="14">
        <v>0</v>
      </c>
      <c r="S2449" s="9"/>
      <c r="T2449" s="9"/>
    </row>
    <row r="2450" spans="1:20" ht="31.5">
      <c r="A2450" s="13">
        <f t="shared" si="347"/>
        <v>1908</v>
      </c>
      <c r="B2450" s="15" t="s">
        <v>1993</v>
      </c>
      <c r="C2450" s="22">
        <v>2001</v>
      </c>
      <c r="D2450" s="13" t="s">
        <v>2020</v>
      </c>
      <c r="E2450" s="11">
        <v>1231102.3372549019</v>
      </c>
      <c r="F2450" s="11">
        <v>0</v>
      </c>
      <c r="G2450" s="11">
        <v>0</v>
      </c>
      <c r="H2450" s="11">
        <v>0</v>
      </c>
      <c r="I2450" s="11">
        <v>0</v>
      </c>
      <c r="J2450" s="11">
        <v>0</v>
      </c>
      <c r="K2450" s="11">
        <v>0</v>
      </c>
      <c r="L2450" s="11">
        <v>0</v>
      </c>
      <c r="M2450" s="11">
        <v>820</v>
      </c>
      <c r="N2450" s="11">
        <v>1231102.3372549019</v>
      </c>
      <c r="O2450" s="11">
        <v>0</v>
      </c>
      <c r="P2450" s="11">
        <v>0</v>
      </c>
      <c r="Q2450" s="10">
        <v>0</v>
      </c>
      <c r="R2450" s="14">
        <v>0</v>
      </c>
      <c r="S2450" s="9"/>
      <c r="T2450" s="9"/>
    </row>
    <row r="2451" spans="1:20" ht="47.25">
      <c r="A2451" s="13">
        <f t="shared" si="347"/>
        <v>1909</v>
      </c>
      <c r="B2451" s="15" t="s">
        <v>1901</v>
      </c>
      <c r="C2451" s="22" t="s">
        <v>2073</v>
      </c>
      <c r="D2451" s="13" t="s">
        <v>2161</v>
      </c>
      <c r="E2451" s="11">
        <v>3833442.9411764704</v>
      </c>
      <c r="F2451" s="11">
        <v>0</v>
      </c>
      <c r="G2451" s="11">
        <v>0</v>
      </c>
      <c r="H2451" s="11">
        <v>0</v>
      </c>
      <c r="I2451" s="11">
        <v>980</v>
      </c>
      <c r="J2451" s="11">
        <v>3833442.9411764704</v>
      </c>
      <c r="K2451" s="11">
        <v>0</v>
      </c>
      <c r="L2451" s="11">
        <v>0</v>
      </c>
      <c r="M2451" s="11">
        <v>0</v>
      </c>
      <c r="N2451" s="11">
        <v>0</v>
      </c>
      <c r="O2451" s="11">
        <v>0</v>
      </c>
      <c r="P2451" s="11">
        <v>0</v>
      </c>
      <c r="Q2451" s="10">
        <v>0</v>
      </c>
      <c r="R2451" s="14">
        <v>0</v>
      </c>
      <c r="S2451" s="9"/>
      <c r="T2451" s="9"/>
    </row>
    <row r="2452" spans="1:20" ht="31.5">
      <c r="A2452" s="13">
        <f t="shared" si="347"/>
        <v>1910</v>
      </c>
      <c r="B2452" s="15" t="s">
        <v>1902</v>
      </c>
      <c r="C2452" s="22">
        <v>2002</v>
      </c>
      <c r="D2452" s="13" t="s">
        <v>2020</v>
      </c>
      <c r="E2452" s="11">
        <v>2871170.529411765</v>
      </c>
      <c r="F2452" s="11">
        <v>0</v>
      </c>
      <c r="G2452" s="11">
        <v>0</v>
      </c>
      <c r="H2452" s="11">
        <v>0</v>
      </c>
      <c r="I2452" s="11">
        <v>734</v>
      </c>
      <c r="J2452" s="11">
        <v>2871170.529411765</v>
      </c>
      <c r="K2452" s="11">
        <v>0</v>
      </c>
      <c r="L2452" s="11">
        <v>0</v>
      </c>
      <c r="M2452" s="11">
        <v>0</v>
      </c>
      <c r="N2452" s="11">
        <v>0</v>
      </c>
      <c r="O2452" s="11">
        <v>0</v>
      </c>
      <c r="P2452" s="11">
        <v>0</v>
      </c>
      <c r="Q2452" s="10">
        <v>0</v>
      </c>
      <c r="R2452" s="14">
        <v>0</v>
      </c>
      <c r="S2452" s="9"/>
      <c r="T2452" s="9"/>
    </row>
    <row r="2453" spans="1:20" ht="31.5">
      <c r="A2453" s="13">
        <f t="shared" si="347"/>
        <v>1911</v>
      </c>
      <c r="B2453" s="15" t="s">
        <v>1903</v>
      </c>
      <c r="C2453" s="22">
        <v>2004</v>
      </c>
      <c r="D2453" s="13" t="s">
        <v>2020</v>
      </c>
      <c r="E2453" s="11">
        <v>925428.6349803921</v>
      </c>
      <c r="F2453" s="11">
        <v>0</v>
      </c>
      <c r="G2453" s="11">
        <v>0</v>
      </c>
      <c r="H2453" s="11">
        <v>0</v>
      </c>
      <c r="I2453" s="11">
        <v>0</v>
      </c>
      <c r="J2453" s="11">
        <v>0</v>
      </c>
      <c r="K2453" s="11">
        <v>0</v>
      </c>
      <c r="L2453" s="11">
        <v>0</v>
      </c>
      <c r="M2453" s="11">
        <v>616.4</v>
      </c>
      <c r="N2453" s="11">
        <v>925428.6349803921</v>
      </c>
      <c r="O2453" s="11">
        <v>0</v>
      </c>
      <c r="P2453" s="11">
        <v>0</v>
      </c>
      <c r="Q2453" s="10">
        <v>0</v>
      </c>
      <c r="R2453" s="14">
        <v>0</v>
      </c>
      <c r="S2453" s="9"/>
      <c r="T2453" s="9"/>
    </row>
    <row r="2454" spans="1:20" ht="31.5">
      <c r="A2454" s="13">
        <f t="shared" si="347"/>
        <v>1912</v>
      </c>
      <c r="B2454" s="15" t="s">
        <v>1904</v>
      </c>
      <c r="C2454" s="22">
        <v>2006</v>
      </c>
      <c r="D2454" s="13" t="s">
        <v>2020</v>
      </c>
      <c r="E2454" s="11">
        <v>548723.5568627452</v>
      </c>
      <c r="F2454" s="11">
        <v>548723.5568627452</v>
      </c>
      <c r="G2454" s="11">
        <v>0</v>
      </c>
      <c r="H2454" s="11">
        <v>0</v>
      </c>
      <c r="I2454" s="11">
        <v>0</v>
      </c>
      <c r="J2454" s="11">
        <v>0</v>
      </c>
      <c r="K2454" s="11">
        <v>0</v>
      </c>
      <c r="L2454" s="11">
        <v>0</v>
      </c>
      <c r="M2454" s="11">
        <v>0</v>
      </c>
      <c r="N2454" s="11">
        <v>0</v>
      </c>
      <c r="O2454" s="11">
        <v>0</v>
      </c>
      <c r="P2454" s="11">
        <v>0</v>
      </c>
      <c r="Q2454" s="10">
        <v>0</v>
      </c>
      <c r="R2454" s="14">
        <v>0</v>
      </c>
      <c r="S2454" s="9"/>
      <c r="T2454" s="9"/>
    </row>
    <row r="2455" spans="1:20" ht="31.5">
      <c r="A2455" s="13">
        <f t="shared" si="347"/>
        <v>1913</v>
      </c>
      <c r="B2455" s="15" t="s">
        <v>1905</v>
      </c>
      <c r="C2455" s="22">
        <v>2012</v>
      </c>
      <c r="D2455" s="13" t="s">
        <v>2020</v>
      </c>
      <c r="E2455" s="11">
        <v>2454262.563090196</v>
      </c>
      <c r="F2455" s="11">
        <v>0</v>
      </c>
      <c r="G2455" s="11">
        <v>0</v>
      </c>
      <c r="H2455" s="11">
        <v>0</v>
      </c>
      <c r="I2455" s="11">
        <v>0</v>
      </c>
      <c r="J2455" s="11">
        <v>0</v>
      </c>
      <c r="K2455" s="11">
        <v>0</v>
      </c>
      <c r="L2455" s="11">
        <v>0</v>
      </c>
      <c r="M2455" s="11">
        <v>1634.71</v>
      </c>
      <c r="N2455" s="11">
        <v>2454262.563090196</v>
      </c>
      <c r="O2455" s="11">
        <v>0</v>
      </c>
      <c r="P2455" s="11">
        <v>0</v>
      </c>
      <c r="Q2455" s="10">
        <v>0</v>
      </c>
      <c r="R2455" s="14">
        <v>0</v>
      </c>
      <c r="S2455" s="9"/>
      <c r="T2455" s="9"/>
    </row>
    <row r="2456" spans="1:20" ht="31.5">
      <c r="A2456" s="13">
        <f t="shared" si="347"/>
        <v>1914</v>
      </c>
      <c r="B2456" s="15" t="s">
        <v>1906</v>
      </c>
      <c r="C2456" s="22">
        <v>2003</v>
      </c>
      <c r="D2456" s="13" t="s">
        <v>2020</v>
      </c>
      <c r="E2456" s="11">
        <v>1165343.4563137256</v>
      </c>
      <c r="F2456" s="11">
        <v>0</v>
      </c>
      <c r="G2456" s="11">
        <v>0</v>
      </c>
      <c r="H2456" s="11">
        <v>0</v>
      </c>
      <c r="I2456" s="11">
        <v>0</v>
      </c>
      <c r="J2456" s="11">
        <v>0</v>
      </c>
      <c r="K2456" s="11">
        <v>0</v>
      </c>
      <c r="L2456" s="11">
        <v>0</v>
      </c>
      <c r="M2456" s="11">
        <v>776.2</v>
      </c>
      <c r="N2456" s="11">
        <v>1165343.4563137256</v>
      </c>
      <c r="O2456" s="11">
        <v>0</v>
      </c>
      <c r="P2456" s="11">
        <v>0</v>
      </c>
      <c r="Q2456" s="10">
        <v>0</v>
      </c>
      <c r="R2456" s="14">
        <v>0</v>
      </c>
      <c r="S2456" s="9"/>
      <c r="T2456" s="9"/>
    </row>
    <row r="2457" spans="1:20" ht="31.5">
      <c r="A2457" s="13">
        <f t="shared" si="347"/>
        <v>1915</v>
      </c>
      <c r="B2457" s="15" t="s">
        <v>1907</v>
      </c>
      <c r="C2457" s="22">
        <v>2006</v>
      </c>
      <c r="D2457" s="13" t="s">
        <v>2020</v>
      </c>
      <c r="E2457" s="11">
        <v>1248668.0657254902</v>
      </c>
      <c r="F2457" s="11">
        <v>0</v>
      </c>
      <c r="G2457" s="11">
        <v>0</v>
      </c>
      <c r="H2457" s="11">
        <v>0</v>
      </c>
      <c r="I2457" s="11">
        <v>0</v>
      </c>
      <c r="J2457" s="11">
        <v>0</v>
      </c>
      <c r="K2457" s="11">
        <v>0</v>
      </c>
      <c r="L2457" s="11">
        <v>0</v>
      </c>
      <c r="M2457" s="11">
        <v>831.7</v>
      </c>
      <c r="N2457" s="11">
        <v>1248668.0657254902</v>
      </c>
      <c r="O2457" s="11">
        <v>0</v>
      </c>
      <c r="P2457" s="11">
        <v>0</v>
      </c>
      <c r="Q2457" s="10">
        <v>0</v>
      </c>
      <c r="R2457" s="14">
        <v>0</v>
      </c>
      <c r="S2457" s="9"/>
      <c r="T2457" s="9"/>
    </row>
    <row r="2458" spans="1:20" ht="31.5">
      <c r="A2458" s="13">
        <f t="shared" si="347"/>
        <v>1916</v>
      </c>
      <c r="B2458" s="15" t="s">
        <v>1908</v>
      </c>
      <c r="C2458" s="22">
        <v>2004</v>
      </c>
      <c r="D2458" s="13" t="s">
        <v>2020</v>
      </c>
      <c r="E2458" s="11">
        <v>5202529.705882353</v>
      </c>
      <c r="F2458" s="11">
        <v>0</v>
      </c>
      <c r="G2458" s="11">
        <v>0</v>
      </c>
      <c r="H2458" s="11">
        <v>0</v>
      </c>
      <c r="I2458" s="11">
        <v>1330</v>
      </c>
      <c r="J2458" s="11">
        <v>5202529.705882353</v>
      </c>
      <c r="K2458" s="11">
        <v>0</v>
      </c>
      <c r="L2458" s="11">
        <v>0</v>
      </c>
      <c r="M2458" s="11">
        <v>0</v>
      </c>
      <c r="N2458" s="11">
        <v>0</v>
      </c>
      <c r="O2458" s="11">
        <v>0</v>
      </c>
      <c r="P2458" s="11">
        <v>0</v>
      </c>
      <c r="Q2458" s="10">
        <v>0</v>
      </c>
      <c r="R2458" s="14">
        <v>0</v>
      </c>
      <c r="S2458" s="9"/>
      <c r="T2458" s="9"/>
    </row>
    <row r="2459" spans="1:20" ht="31.5">
      <c r="A2459" s="13">
        <f t="shared" si="347"/>
        <v>1917</v>
      </c>
      <c r="B2459" s="15" t="s">
        <v>1909</v>
      </c>
      <c r="C2459" s="22">
        <v>2003</v>
      </c>
      <c r="D2459" s="13" t="s">
        <v>2020</v>
      </c>
      <c r="E2459" s="11">
        <v>507317.8333333333</v>
      </c>
      <c r="F2459" s="11">
        <v>507317.8333333333</v>
      </c>
      <c r="G2459" s="11">
        <v>0</v>
      </c>
      <c r="H2459" s="11">
        <v>0</v>
      </c>
      <c r="I2459" s="11">
        <v>0</v>
      </c>
      <c r="J2459" s="11">
        <v>0</v>
      </c>
      <c r="K2459" s="11">
        <v>0</v>
      </c>
      <c r="L2459" s="11">
        <v>0</v>
      </c>
      <c r="M2459" s="11">
        <v>0</v>
      </c>
      <c r="N2459" s="11">
        <v>0</v>
      </c>
      <c r="O2459" s="11">
        <v>0</v>
      </c>
      <c r="P2459" s="11">
        <v>0</v>
      </c>
      <c r="Q2459" s="10">
        <v>0</v>
      </c>
      <c r="R2459" s="14">
        <v>0</v>
      </c>
      <c r="S2459" s="9"/>
      <c r="T2459" s="9"/>
    </row>
    <row r="2460" spans="1:20" ht="31.5">
      <c r="A2460" s="13">
        <f t="shared" si="347"/>
        <v>1918</v>
      </c>
      <c r="B2460" s="15" t="s">
        <v>1910</v>
      </c>
      <c r="C2460" s="22">
        <v>2005</v>
      </c>
      <c r="D2460" s="13" t="s">
        <v>2020</v>
      </c>
      <c r="E2460" s="11">
        <v>1251004.9321568627</v>
      </c>
      <c r="F2460" s="11">
        <v>498080.7588235294</v>
      </c>
      <c r="G2460" s="11">
        <v>0</v>
      </c>
      <c r="H2460" s="11">
        <v>0</v>
      </c>
      <c r="I2460" s="11">
        <v>0</v>
      </c>
      <c r="J2460" s="11">
        <v>0</v>
      </c>
      <c r="K2460" s="11">
        <v>0</v>
      </c>
      <c r="L2460" s="11">
        <v>0</v>
      </c>
      <c r="M2460" s="11">
        <v>501.5</v>
      </c>
      <c r="N2460" s="11">
        <v>752924.1733333333</v>
      </c>
      <c r="O2460" s="11">
        <v>0</v>
      </c>
      <c r="P2460" s="11">
        <v>0</v>
      </c>
      <c r="Q2460" s="10">
        <v>0</v>
      </c>
      <c r="R2460" s="14">
        <v>0</v>
      </c>
      <c r="S2460" s="9"/>
      <c r="T2460" s="9"/>
    </row>
    <row r="2461" spans="1:20" ht="31.5">
      <c r="A2461" s="13">
        <f t="shared" si="347"/>
        <v>1919</v>
      </c>
      <c r="B2461" s="15" t="s">
        <v>1911</v>
      </c>
      <c r="C2461" s="22">
        <v>2001</v>
      </c>
      <c r="D2461" s="13" t="s">
        <v>2020</v>
      </c>
      <c r="E2461" s="11">
        <v>498080.7588235294</v>
      </c>
      <c r="F2461" s="11">
        <v>498080.7588235294</v>
      </c>
      <c r="G2461" s="11">
        <v>0</v>
      </c>
      <c r="H2461" s="11">
        <v>0</v>
      </c>
      <c r="I2461" s="11">
        <v>0</v>
      </c>
      <c r="J2461" s="11">
        <v>0</v>
      </c>
      <c r="K2461" s="11">
        <v>0</v>
      </c>
      <c r="L2461" s="11">
        <v>0</v>
      </c>
      <c r="M2461" s="11">
        <v>0</v>
      </c>
      <c r="N2461" s="11">
        <v>0</v>
      </c>
      <c r="O2461" s="11">
        <v>0</v>
      </c>
      <c r="P2461" s="11">
        <v>0</v>
      </c>
      <c r="Q2461" s="10">
        <v>0</v>
      </c>
      <c r="R2461" s="14">
        <v>0</v>
      </c>
      <c r="S2461" s="9"/>
      <c r="T2461" s="9"/>
    </row>
    <row r="2462" spans="1:20" ht="31.5">
      <c r="A2462" s="13">
        <f t="shared" si="347"/>
        <v>1920</v>
      </c>
      <c r="B2462" s="15" t="s">
        <v>1912</v>
      </c>
      <c r="C2462" s="22">
        <v>2001</v>
      </c>
      <c r="D2462" s="13" t="s">
        <v>2020</v>
      </c>
      <c r="E2462" s="11">
        <v>680459.2764705883</v>
      </c>
      <c r="F2462" s="11">
        <v>680459.2764705883</v>
      </c>
      <c r="G2462" s="11">
        <v>0</v>
      </c>
      <c r="H2462" s="11">
        <v>0</v>
      </c>
      <c r="I2462" s="11">
        <v>0</v>
      </c>
      <c r="J2462" s="11">
        <v>0</v>
      </c>
      <c r="K2462" s="11">
        <v>0</v>
      </c>
      <c r="L2462" s="11">
        <v>0</v>
      </c>
      <c r="M2462" s="11">
        <v>0</v>
      </c>
      <c r="N2462" s="11">
        <v>0</v>
      </c>
      <c r="O2462" s="11">
        <v>0</v>
      </c>
      <c r="P2462" s="11">
        <v>0</v>
      </c>
      <c r="Q2462" s="10">
        <v>0</v>
      </c>
      <c r="R2462" s="14">
        <v>0</v>
      </c>
      <c r="S2462" s="9"/>
      <c r="T2462" s="9"/>
    </row>
    <row r="2463" spans="1:20" ht="15.75" customHeight="1">
      <c r="A2463" s="35" t="s">
        <v>29</v>
      </c>
      <c r="B2463" s="35"/>
      <c r="C2463" s="35"/>
      <c r="D2463" s="35"/>
      <c r="E2463" s="14">
        <f>SUM(E2442:E2462)</f>
        <v>39675850.136894114</v>
      </c>
      <c r="F2463" s="14">
        <f aca="true" t="shared" si="348" ref="F2463:R2463">SUM(F2442:F2462)</f>
        <v>6052862.7137254905</v>
      </c>
      <c r="G2463" s="14">
        <f t="shared" si="348"/>
        <v>0</v>
      </c>
      <c r="H2463" s="14">
        <f t="shared" si="348"/>
        <v>0</v>
      </c>
      <c r="I2463" s="14">
        <f t="shared" si="348"/>
        <v>5440</v>
      </c>
      <c r="J2463" s="14">
        <f t="shared" si="348"/>
        <v>21279520</v>
      </c>
      <c r="K2463" s="14">
        <f t="shared" si="348"/>
        <v>0</v>
      </c>
      <c r="L2463" s="14">
        <f t="shared" si="348"/>
        <v>0</v>
      </c>
      <c r="M2463" s="14">
        <f t="shared" si="348"/>
        <v>8221.61</v>
      </c>
      <c r="N2463" s="14">
        <f t="shared" si="348"/>
        <v>12343467.423168628</v>
      </c>
      <c r="O2463" s="14">
        <f t="shared" si="348"/>
        <v>0</v>
      </c>
      <c r="P2463" s="14">
        <f t="shared" si="348"/>
        <v>0</v>
      </c>
      <c r="Q2463" s="14">
        <f t="shared" si="348"/>
        <v>0</v>
      </c>
      <c r="R2463" s="14">
        <f t="shared" si="348"/>
        <v>0</v>
      </c>
      <c r="S2463" s="9"/>
      <c r="T2463" s="9"/>
    </row>
    <row r="2464" spans="1:20" ht="15.75">
      <c r="A2464" s="44" t="s">
        <v>1850</v>
      </c>
      <c r="B2464" s="44"/>
      <c r="C2464" s="44"/>
      <c r="D2464" s="44"/>
      <c r="E2464" s="44"/>
      <c r="F2464" s="44"/>
      <c r="G2464" s="44"/>
      <c r="H2464" s="44"/>
      <c r="I2464" s="44"/>
      <c r="J2464" s="44"/>
      <c r="K2464" s="44"/>
      <c r="L2464" s="44"/>
      <c r="M2464" s="44"/>
      <c r="N2464" s="44"/>
      <c r="O2464" s="44"/>
      <c r="P2464" s="44"/>
      <c r="Q2464" s="44"/>
      <c r="R2464" s="45"/>
      <c r="S2464" s="9"/>
      <c r="T2464" s="9"/>
    </row>
    <row r="2465" spans="1:20" ht="31.5">
      <c r="A2465" s="13">
        <f>A2462+1</f>
        <v>1921</v>
      </c>
      <c r="B2465" s="15" t="s">
        <v>1851</v>
      </c>
      <c r="C2465" s="22">
        <v>1972</v>
      </c>
      <c r="D2465" s="13" t="s">
        <v>2074</v>
      </c>
      <c r="E2465" s="11">
        <v>4600131.529411765</v>
      </c>
      <c r="F2465" s="11">
        <v>0</v>
      </c>
      <c r="G2465" s="11">
        <v>0</v>
      </c>
      <c r="H2465" s="11">
        <v>0</v>
      </c>
      <c r="I2465" s="11">
        <v>1176</v>
      </c>
      <c r="J2465" s="11">
        <v>4600131.529411765</v>
      </c>
      <c r="K2465" s="11">
        <v>0</v>
      </c>
      <c r="L2465" s="11">
        <v>0</v>
      </c>
      <c r="M2465" s="11">
        <v>0</v>
      </c>
      <c r="N2465" s="11">
        <v>0</v>
      </c>
      <c r="O2465" s="11">
        <v>0</v>
      </c>
      <c r="P2465" s="11">
        <v>0</v>
      </c>
      <c r="Q2465" s="10">
        <v>0</v>
      </c>
      <c r="R2465" s="14">
        <v>0</v>
      </c>
      <c r="S2465" s="9"/>
      <c r="T2465" s="9"/>
    </row>
    <row r="2466" spans="1:20" ht="31.5">
      <c r="A2466" s="13">
        <f>A2465+1</f>
        <v>1922</v>
      </c>
      <c r="B2466" s="15" t="s">
        <v>1852</v>
      </c>
      <c r="C2466" s="22">
        <v>1985</v>
      </c>
      <c r="D2466" s="13" t="s">
        <v>2074</v>
      </c>
      <c r="E2466" s="11">
        <v>7901586.470588235</v>
      </c>
      <c r="F2466" s="11">
        <v>0</v>
      </c>
      <c r="G2466" s="11">
        <v>0</v>
      </c>
      <c r="H2466" s="11">
        <v>0</v>
      </c>
      <c r="I2466" s="11">
        <v>2020</v>
      </c>
      <c r="J2466" s="11">
        <v>7901586.470588235</v>
      </c>
      <c r="K2466" s="11">
        <v>0</v>
      </c>
      <c r="L2466" s="11">
        <v>0</v>
      </c>
      <c r="M2466" s="11">
        <v>0</v>
      </c>
      <c r="N2466" s="11">
        <v>0</v>
      </c>
      <c r="O2466" s="11">
        <v>0</v>
      </c>
      <c r="P2466" s="11">
        <v>0</v>
      </c>
      <c r="Q2466" s="10">
        <v>0</v>
      </c>
      <c r="R2466" s="14">
        <v>0</v>
      </c>
      <c r="S2466" s="9"/>
      <c r="T2466" s="9"/>
    </row>
    <row r="2467" spans="1:20" ht="31.5">
      <c r="A2467" s="13">
        <f aca="true" t="shared" si="349" ref="A2467:A2482">A2466+1</f>
        <v>1923</v>
      </c>
      <c r="B2467" s="15" t="s">
        <v>1853</v>
      </c>
      <c r="C2467" s="22">
        <v>1992</v>
      </c>
      <c r="D2467" s="13" t="s">
        <v>2075</v>
      </c>
      <c r="E2467" s="11">
        <v>1329577.4527450982</v>
      </c>
      <c r="F2467" s="11">
        <v>1329577.4527450982</v>
      </c>
      <c r="G2467" s="11">
        <v>0</v>
      </c>
      <c r="H2467" s="11">
        <v>0</v>
      </c>
      <c r="I2467" s="11">
        <v>0</v>
      </c>
      <c r="J2467" s="11">
        <v>0</v>
      </c>
      <c r="K2467" s="11">
        <v>0</v>
      </c>
      <c r="L2467" s="11">
        <v>0</v>
      </c>
      <c r="M2467" s="11">
        <v>0</v>
      </c>
      <c r="N2467" s="11">
        <v>0</v>
      </c>
      <c r="O2467" s="11">
        <v>0</v>
      </c>
      <c r="P2467" s="11">
        <v>0</v>
      </c>
      <c r="Q2467" s="10">
        <v>0</v>
      </c>
      <c r="R2467" s="14">
        <v>0</v>
      </c>
      <c r="S2467" s="9"/>
      <c r="T2467" s="9"/>
    </row>
    <row r="2468" spans="1:20" ht="31.5">
      <c r="A2468" s="13">
        <f t="shared" si="349"/>
        <v>1924</v>
      </c>
      <c r="B2468" s="15" t="s">
        <v>1854</v>
      </c>
      <c r="C2468" s="22">
        <v>1970</v>
      </c>
      <c r="D2468" s="13" t="s">
        <v>2075</v>
      </c>
      <c r="E2468" s="11">
        <v>3079551.406862745</v>
      </c>
      <c r="F2468" s="11">
        <v>3079551.406862745</v>
      </c>
      <c r="G2468" s="11">
        <v>0</v>
      </c>
      <c r="H2468" s="11">
        <v>0</v>
      </c>
      <c r="I2468" s="11">
        <v>0</v>
      </c>
      <c r="J2468" s="11">
        <v>0</v>
      </c>
      <c r="K2468" s="11">
        <v>0</v>
      </c>
      <c r="L2468" s="11">
        <v>0</v>
      </c>
      <c r="M2468" s="11">
        <v>0</v>
      </c>
      <c r="N2468" s="11">
        <v>0</v>
      </c>
      <c r="O2468" s="11">
        <v>0</v>
      </c>
      <c r="P2468" s="11">
        <v>0</v>
      </c>
      <c r="Q2468" s="10">
        <v>0</v>
      </c>
      <c r="R2468" s="14">
        <v>0</v>
      </c>
      <c r="S2468" s="9"/>
      <c r="T2468" s="9"/>
    </row>
    <row r="2469" spans="1:20" ht="31.5">
      <c r="A2469" s="13">
        <f t="shared" si="349"/>
        <v>1925</v>
      </c>
      <c r="B2469" s="15" t="s">
        <v>1855</v>
      </c>
      <c r="C2469" s="22">
        <v>1980</v>
      </c>
      <c r="D2469" s="13" t="s">
        <v>2075</v>
      </c>
      <c r="E2469" s="11">
        <v>3403618.7362745097</v>
      </c>
      <c r="F2469" s="11">
        <v>3403618.7362745097</v>
      </c>
      <c r="G2469" s="11">
        <v>0</v>
      </c>
      <c r="H2469" s="11">
        <v>0</v>
      </c>
      <c r="I2469" s="11">
        <v>0</v>
      </c>
      <c r="J2469" s="11">
        <v>0</v>
      </c>
      <c r="K2469" s="11">
        <v>0</v>
      </c>
      <c r="L2469" s="11">
        <v>0</v>
      </c>
      <c r="M2469" s="11">
        <v>0</v>
      </c>
      <c r="N2469" s="11">
        <v>0</v>
      </c>
      <c r="O2469" s="11">
        <v>0</v>
      </c>
      <c r="P2469" s="11">
        <v>0</v>
      </c>
      <c r="Q2469" s="10">
        <v>0</v>
      </c>
      <c r="R2469" s="14">
        <v>0</v>
      </c>
      <c r="S2469" s="9"/>
      <c r="T2469" s="9"/>
    </row>
    <row r="2470" spans="1:20" ht="31.5">
      <c r="A2470" s="13">
        <f t="shared" si="349"/>
        <v>1926</v>
      </c>
      <c r="B2470" s="15" t="s">
        <v>1856</v>
      </c>
      <c r="C2470" s="22">
        <v>1971</v>
      </c>
      <c r="D2470" s="13" t="s">
        <v>2075</v>
      </c>
      <c r="E2470" s="11">
        <v>3755209.4117647056</v>
      </c>
      <c r="F2470" s="11">
        <v>0</v>
      </c>
      <c r="G2470" s="11">
        <v>0</v>
      </c>
      <c r="H2470" s="11">
        <v>0</v>
      </c>
      <c r="I2470" s="11">
        <v>960</v>
      </c>
      <c r="J2470" s="11">
        <v>3755209.4117647056</v>
      </c>
      <c r="K2470" s="11">
        <v>0</v>
      </c>
      <c r="L2470" s="11">
        <v>0</v>
      </c>
      <c r="M2470" s="11">
        <v>0</v>
      </c>
      <c r="N2470" s="11">
        <v>0</v>
      </c>
      <c r="O2470" s="11">
        <v>0</v>
      </c>
      <c r="P2470" s="11">
        <v>0</v>
      </c>
      <c r="Q2470" s="10">
        <v>0</v>
      </c>
      <c r="R2470" s="14">
        <v>0</v>
      </c>
      <c r="S2470" s="9"/>
      <c r="T2470" s="9"/>
    </row>
    <row r="2471" spans="1:20" ht="31.5">
      <c r="A2471" s="13">
        <f t="shared" si="349"/>
        <v>1927</v>
      </c>
      <c r="B2471" s="15" t="s">
        <v>1857</v>
      </c>
      <c r="C2471" s="22">
        <v>1986</v>
      </c>
      <c r="D2471" s="13" t="s">
        <v>2075</v>
      </c>
      <c r="E2471" s="11">
        <v>3802149.5294117643</v>
      </c>
      <c r="F2471" s="11">
        <v>0</v>
      </c>
      <c r="G2471" s="11">
        <v>0</v>
      </c>
      <c r="H2471" s="11">
        <v>0</v>
      </c>
      <c r="I2471" s="11">
        <v>972</v>
      </c>
      <c r="J2471" s="11">
        <v>3802149.5294117643</v>
      </c>
      <c r="K2471" s="11">
        <v>0</v>
      </c>
      <c r="L2471" s="11">
        <v>0</v>
      </c>
      <c r="M2471" s="11">
        <v>0</v>
      </c>
      <c r="N2471" s="11">
        <v>0</v>
      </c>
      <c r="O2471" s="11">
        <v>0</v>
      </c>
      <c r="P2471" s="11">
        <v>0</v>
      </c>
      <c r="Q2471" s="10">
        <v>0</v>
      </c>
      <c r="R2471" s="14">
        <v>0</v>
      </c>
      <c r="S2471" s="9"/>
      <c r="T2471" s="9"/>
    </row>
    <row r="2472" spans="1:20" ht="31.5">
      <c r="A2472" s="13">
        <f t="shared" si="349"/>
        <v>1928</v>
      </c>
      <c r="B2472" s="15" t="s">
        <v>1858</v>
      </c>
      <c r="C2472" s="22"/>
      <c r="D2472" s="13"/>
      <c r="E2472" s="11">
        <v>4540392.548039216</v>
      </c>
      <c r="F2472" s="11">
        <v>4540392.548039216</v>
      </c>
      <c r="G2472" s="11">
        <v>0</v>
      </c>
      <c r="H2472" s="11">
        <v>0</v>
      </c>
      <c r="I2472" s="11">
        <v>0</v>
      </c>
      <c r="J2472" s="11">
        <v>0</v>
      </c>
      <c r="K2472" s="11">
        <v>0</v>
      </c>
      <c r="L2472" s="11">
        <v>0</v>
      </c>
      <c r="M2472" s="11">
        <v>0</v>
      </c>
      <c r="N2472" s="11">
        <v>0</v>
      </c>
      <c r="O2472" s="11">
        <v>0</v>
      </c>
      <c r="P2472" s="11">
        <v>0</v>
      </c>
      <c r="Q2472" s="10">
        <v>0</v>
      </c>
      <c r="R2472" s="14">
        <v>0</v>
      </c>
      <c r="S2472" s="9"/>
      <c r="T2472" s="9"/>
    </row>
    <row r="2473" spans="1:20" ht="31.5">
      <c r="A2473" s="13">
        <f t="shared" si="349"/>
        <v>1929</v>
      </c>
      <c r="B2473" s="15" t="s">
        <v>1859</v>
      </c>
      <c r="C2473" s="22">
        <v>1968</v>
      </c>
      <c r="D2473" s="13" t="s">
        <v>2074</v>
      </c>
      <c r="E2473" s="11">
        <v>3219309.7352941176</v>
      </c>
      <c r="F2473" s="11">
        <v>0</v>
      </c>
      <c r="G2473" s="11">
        <v>0</v>
      </c>
      <c r="H2473" s="11">
        <v>0</v>
      </c>
      <c r="I2473" s="11">
        <v>823</v>
      </c>
      <c r="J2473" s="11">
        <v>3219309.7352941176</v>
      </c>
      <c r="K2473" s="11">
        <v>0</v>
      </c>
      <c r="L2473" s="11">
        <v>0</v>
      </c>
      <c r="M2473" s="11">
        <v>0</v>
      </c>
      <c r="N2473" s="11">
        <v>0</v>
      </c>
      <c r="O2473" s="11">
        <v>0</v>
      </c>
      <c r="P2473" s="11">
        <v>0</v>
      </c>
      <c r="Q2473" s="10">
        <v>0</v>
      </c>
      <c r="R2473" s="14">
        <v>0</v>
      </c>
      <c r="S2473" s="9"/>
      <c r="T2473" s="9"/>
    </row>
    <row r="2474" spans="1:20" ht="31.5">
      <c r="A2474" s="13">
        <f t="shared" si="349"/>
        <v>1930</v>
      </c>
      <c r="B2474" s="15" t="s">
        <v>1860</v>
      </c>
      <c r="C2474" s="22">
        <v>1963</v>
      </c>
      <c r="D2474" s="13" t="s">
        <v>2074</v>
      </c>
      <c r="E2474" s="11">
        <v>2143790.5843137256</v>
      </c>
      <c r="F2474" s="11">
        <v>2143790.5843137256</v>
      </c>
      <c r="G2474" s="11">
        <v>0</v>
      </c>
      <c r="H2474" s="11">
        <v>0</v>
      </c>
      <c r="I2474" s="11">
        <v>0</v>
      </c>
      <c r="J2474" s="11">
        <v>0</v>
      </c>
      <c r="K2474" s="11">
        <v>0</v>
      </c>
      <c r="L2474" s="11">
        <v>0</v>
      </c>
      <c r="M2474" s="11">
        <v>0</v>
      </c>
      <c r="N2474" s="11">
        <v>0</v>
      </c>
      <c r="O2474" s="11">
        <v>0</v>
      </c>
      <c r="P2474" s="11">
        <v>0</v>
      </c>
      <c r="Q2474" s="10">
        <v>0</v>
      </c>
      <c r="R2474" s="14">
        <v>0</v>
      </c>
      <c r="S2474" s="9"/>
      <c r="T2474" s="9"/>
    </row>
    <row r="2475" spans="1:20" ht="31.5">
      <c r="A2475" s="13">
        <f t="shared" si="349"/>
        <v>1931</v>
      </c>
      <c r="B2475" s="15" t="s">
        <v>1861</v>
      </c>
      <c r="C2475" s="22">
        <v>1966</v>
      </c>
      <c r="D2475" s="13" t="s">
        <v>2074</v>
      </c>
      <c r="E2475" s="11">
        <v>4884034.075490196</v>
      </c>
      <c r="F2475" s="11">
        <v>4884034.075490196</v>
      </c>
      <c r="G2475" s="11">
        <v>0</v>
      </c>
      <c r="H2475" s="11">
        <v>0</v>
      </c>
      <c r="I2475" s="11">
        <v>0</v>
      </c>
      <c r="J2475" s="11">
        <v>0</v>
      </c>
      <c r="K2475" s="11">
        <v>0</v>
      </c>
      <c r="L2475" s="11">
        <v>0</v>
      </c>
      <c r="M2475" s="11">
        <v>0</v>
      </c>
      <c r="N2475" s="11">
        <v>0</v>
      </c>
      <c r="O2475" s="11">
        <v>0</v>
      </c>
      <c r="P2475" s="11">
        <v>0</v>
      </c>
      <c r="Q2475" s="10">
        <v>0</v>
      </c>
      <c r="R2475" s="14">
        <v>0</v>
      </c>
      <c r="S2475" s="9"/>
      <c r="T2475" s="9"/>
    </row>
    <row r="2476" spans="1:20" ht="31.5">
      <c r="A2476" s="13">
        <f t="shared" si="349"/>
        <v>1932</v>
      </c>
      <c r="B2476" s="15" t="s">
        <v>1986</v>
      </c>
      <c r="C2476" s="22">
        <v>1957</v>
      </c>
      <c r="D2476" s="13" t="s">
        <v>2020</v>
      </c>
      <c r="E2476" s="11">
        <v>1919035.2941176468</v>
      </c>
      <c r="F2476" s="11">
        <v>1919035.2941176468</v>
      </c>
      <c r="G2476" s="11">
        <v>0</v>
      </c>
      <c r="H2476" s="11">
        <v>0</v>
      </c>
      <c r="I2476" s="11">
        <v>0</v>
      </c>
      <c r="J2476" s="11">
        <v>0</v>
      </c>
      <c r="K2476" s="11">
        <v>0</v>
      </c>
      <c r="L2476" s="11">
        <v>0</v>
      </c>
      <c r="M2476" s="11">
        <v>0</v>
      </c>
      <c r="N2476" s="11">
        <v>0</v>
      </c>
      <c r="O2476" s="11">
        <v>0</v>
      </c>
      <c r="P2476" s="11">
        <v>0</v>
      </c>
      <c r="Q2476" s="10">
        <v>0</v>
      </c>
      <c r="R2476" s="14">
        <v>0</v>
      </c>
      <c r="S2476" s="9"/>
      <c r="T2476" s="9"/>
    </row>
    <row r="2477" spans="1:20" ht="31.5">
      <c r="A2477" s="13">
        <f t="shared" si="349"/>
        <v>1933</v>
      </c>
      <c r="B2477" s="15" t="s">
        <v>1862</v>
      </c>
      <c r="C2477" s="22">
        <v>1949</v>
      </c>
      <c r="D2477" s="13" t="s">
        <v>2075</v>
      </c>
      <c r="E2477" s="11">
        <v>1751379.768627451</v>
      </c>
      <c r="F2477" s="11">
        <v>1751379.768627451</v>
      </c>
      <c r="G2477" s="11">
        <v>0</v>
      </c>
      <c r="H2477" s="11">
        <v>0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0">
        <v>0</v>
      </c>
      <c r="R2477" s="14">
        <v>0</v>
      </c>
      <c r="S2477" s="9"/>
      <c r="T2477" s="9"/>
    </row>
    <row r="2478" spans="1:20" ht="31.5">
      <c r="A2478" s="13">
        <f t="shared" si="349"/>
        <v>1934</v>
      </c>
      <c r="B2478" s="15" t="s">
        <v>1863</v>
      </c>
      <c r="C2478" s="22">
        <v>1963</v>
      </c>
      <c r="D2478" s="13" t="s">
        <v>2074</v>
      </c>
      <c r="E2478" s="11">
        <v>1458474.7372549018</v>
      </c>
      <c r="F2478" s="11">
        <v>1458474.7372549018</v>
      </c>
      <c r="G2478" s="11">
        <v>0</v>
      </c>
      <c r="H2478" s="11">
        <v>0</v>
      </c>
      <c r="I2478" s="11">
        <v>0</v>
      </c>
      <c r="J2478" s="11">
        <v>0</v>
      </c>
      <c r="K2478" s="11">
        <v>0</v>
      </c>
      <c r="L2478" s="11">
        <v>0</v>
      </c>
      <c r="M2478" s="11">
        <v>0</v>
      </c>
      <c r="N2478" s="11">
        <v>0</v>
      </c>
      <c r="O2478" s="11">
        <v>0</v>
      </c>
      <c r="P2478" s="11">
        <v>0</v>
      </c>
      <c r="Q2478" s="10">
        <v>0</v>
      </c>
      <c r="R2478" s="14">
        <v>0</v>
      </c>
      <c r="S2478" s="9"/>
      <c r="T2478" s="9"/>
    </row>
    <row r="2479" spans="1:20" ht="31.5">
      <c r="A2479" s="13">
        <f t="shared" si="349"/>
        <v>1935</v>
      </c>
      <c r="B2479" s="15" t="s">
        <v>1864</v>
      </c>
      <c r="C2479" s="22">
        <v>1961</v>
      </c>
      <c r="D2479" s="13" t="s">
        <v>2074</v>
      </c>
      <c r="E2479" s="11">
        <v>1221985.450980392</v>
      </c>
      <c r="F2479" s="11">
        <v>1221985.450980392</v>
      </c>
      <c r="G2479" s="11">
        <v>0</v>
      </c>
      <c r="H2479" s="11">
        <v>0</v>
      </c>
      <c r="I2479" s="11">
        <v>0</v>
      </c>
      <c r="J2479" s="11">
        <v>0</v>
      </c>
      <c r="K2479" s="11">
        <v>0</v>
      </c>
      <c r="L2479" s="11">
        <v>0</v>
      </c>
      <c r="M2479" s="11">
        <v>0</v>
      </c>
      <c r="N2479" s="11">
        <v>0</v>
      </c>
      <c r="O2479" s="11">
        <v>0</v>
      </c>
      <c r="P2479" s="11">
        <v>0</v>
      </c>
      <c r="Q2479" s="10">
        <v>0</v>
      </c>
      <c r="R2479" s="14">
        <v>0</v>
      </c>
      <c r="S2479" s="9"/>
      <c r="T2479" s="9"/>
    </row>
    <row r="2480" spans="1:20" ht="31.5">
      <c r="A2480" s="13">
        <f t="shared" si="349"/>
        <v>1936</v>
      </c>
      <c r="B2480" s="15" t="s">
        <v>1865</v>
      </c>
      <c r="C2480" s="22">
        <v>1974</v>
      </c>
      <c r="D2480" s="13" t="s">
        <v>2075</v>
      </c>
      <c r="E2480" s="11">
        <v>3673983.7745098034</v>
      </c>
      <c r="F2480" s="11">
        <v>3673983.7745098034</v>
      </c>
      <c r="G2480" s="11">
        <v>0</v>
      </c>
      <c r="H2480" s="11">
        <v>0</v>
      </c>
      <c r="I2480" s="11">
        <v>0</v>
      </c>
      <c r="J2480" s="11">
        <v>0</v>
      </c>
      <c r="K2480" s="11">
        <v>0</v>
      </c>
      <c r="L2480" s="11">
        <v>0</v>
      </c>
      <c r="M2480" s="11">
        <v>0</v>
      </c>
      <c r="N2480" s="11">
        <v>0</v>
      </c>
      <c r="O2480" s="11">
        <v>0</v>
      </c>
      <c r="P2480" s="11">
        <v>0</v>
      </c>
      <c r="Q2480" s="10">
        <v>0</v>
      </c>
      <c r="R2480" s="14">
        <v>0</v>
      </c>
      <c r="S2480" s="9"/>
      <c r="T2480" s="9"/>
    </row>
    <row r="2481" spans="1:20" ht="31.5">
      <c r="A2481" s="13">
        <f t="shared" si="349"/>
        <v>1937</v>
      </c>
      <c r="B2481" s="15" t="s">
        <v>1866</v>
      </c>
      <c r="C2481" s="22">
        <v>1964</v>
      </c>
      <c r="D2481" s="13" t="s">
        <v>2074</v>
      </c>
      <c r="E2481" s="11">
        <v>696666.0635294118</v>
      </c>
      <c r="F2481" s="11">
        <v>535448.0235294118</v>
      </c>
      <c r="G2481" s="11">
        <v>0</v>
      </c>
      <c r="H2481" s="11">
        <v>0</v>
      </c>
      <c r="I2481" s="11">
        <v>0</v>
      </c>
      <c r="J2481" s="11">
        <v>0</v>
      </c>
      <c r="K2481" s="11">
        <v>0</v>
      </c>
      <c r="L2481" s="11">
        <v>0</v>
      </c>
      <c r="M2481" s="11">
        <v>0</v>
      </c>
      <c r="N2481" s="11">
        <v>0</v>
      </c>
      <c r="O2481" s="11">
        <v>76</v>
      </c>
      <c r="P2481" s="11">
        <v>161218.04</v>
      </c>
      <c r="Q2481" s="10">
        <v>0</v>
      </c>
      <c r="R2481" s="14">
        <v>0</v>
      </c>
      <c r="S2481" s="9"/>
      <c r="T2481" s="9"/>
    </row>
    <row r="2482" spans="1:20" ht="31.5">
      <c r="A2482" s="13">
        <f t="shared" si="349"/>
        <v>1938</v>
      </c>
      <c r="B2482" s="15" t="s">
        <v>1987</v>
      </c>
      <c r="C2482" s="22">
        <v>1966</v>
      </c>
      <c r="D2482" s="13" t="s">
        <v>2075</v>
      </c>
      <c r="E2482" s="11">
        <v>3891301.6470588236</v>
      </c>
      <c r="F2482" s="11">
        <v>3891301.6470588236</v>
      </c>
      <c r="G2482" s="11">
        <v>0</v>
      </c>
      <c r="H2482" s="11">
        <v>0</v>
      </c>
      <c r="I2482" s="11">
        <v>0</v>
      </c>
      <c r="J2482" s="11">
        <v>0</v>
      </c>
      <c r="K2482" s="11">
        <v>0</v>
      </c>
      <c r="L2482" s="11">
        <v>0</v>
      </c>
      <c r="M2482" s="11">
        <v>0</v>
      </c>
      <c r="N2482" s="11">
        <v>0</v>
      </c>
      <c r="O2482" s="11">
        <v>0</v>
      </c>
      <c r="P2482" s="11">
        <v>0</v>
      </c>
      <c r="Q2482" s="10">
        <v>0</v>
      </c>
      <c r="R2482" s="14">
        <v>0</v>
      </c>
      <c r="S2482" s="9"/>
      <c r="T2482" s="9"/>
    </row>
    <row r="2483" spans="1:20" ht="31.5">
      <c r="A2483" s="13">
        <f aca="true" t="shared" si="350" ref="A2483:A2506">A2482+1</f>
        <v>1939</v>
      </c>
      <c r="B2483" s="15" t="s">
        <v>1867</v>
      </c>
      <c r="C2483" s="22">
        <v>1970</v>
      </c>
      <c r="D2483" s="13" t="s">
        <v>2074</v>
      </c>
      <c r="E2483" s="11">
        <v>4616043.450980391</v>
      </c>
      <c r="F2483" s="11">
        <v>2347271.0980392154</v>
      </c>
      <c r="G2483" s="11">
        <v>0</v>
      </c>
      <c r="H2483" s="11">
        <v>0</v>
      </c>
      <c r="I2483" s="11">
        <v>580</v>
      </c>
      <c r="J2483" s="11">
        <v>2268772.3529411764</v>
      </c>
      <c r="K2483" s="11">
        <v>0</v>
      </c>
      <c r="L2483" s="11">
        <v>0</v>
      </c>
      <c r="M2483" s="11">
        <v>0</v>
      </c>
      <c r="N2483" s="11">
        <v>0</v>
      </c>
      <c r="O2483" s="11">
        <v>0</v>
      </c>
      <c r="P2483" s="11">
        <v>0</v>
      </c>
      <c r="Q2483" s="10">
        <v>0</v>
      </c>
      <c r="R2483" s="14">
        <v>0</v>
      </c>
      <c r="S2483" s="9"/>
      <c r="T2483" s="9"/>
    </row>
    <row r="2484" spans="1:20" ht="31.5">
      <c r="A2484" s="13">
        <f t="shared" si="350"/>
        <v>1940</v>
      </c>
      <c r="B2484" s="15" t="s">
        <v>1868</v>
      </c>
      <c r="C2484" s="22">
        <v>1970</v>
      </c>
      <c r="D2484" s="13" t="s">
        <v>2074</v>
      </c>
      <c r="E2484" s="11">
        <v>10996675.392882353</v>
      </c>
      <c r="F2484" s="11">
        <v>5139698.447058824</v>
      </c>
      <c r="G2484" s="11">
        <v>0</v>
      </c>
      <c r="H2484" s="11">
        <v>0</v>
      </c>
      <c r="I2484" s="11">
        <v>1026</v>
      </c>
      <c r="J2484" s="11">
        <v>4013380.058823529</v>
      </c>
      <c r="K2484" s="11">
        <v>806.3</v>
      </c>
      <c r="L2484" s="11">
        <v>1843596.8869999996</v>
      </c>
      <c r="M2484" s="11">
        <v>0</v>
      </c>
      <c r="N2484" s="11">
        <v>0</v>
      </c>
      <c r="O2484" s="11">
        <v>0</v>
      </c>
      <c r="P2484" s="11">
        <v>0</v>
      </c>
      <c r="Q2484" s="10">
        <v>0</v>
      </c>
      <c r="R2484" s="14">
        <v>0</v>
      </c>
      <c r="S2484" s="9"/>
      <c r="T2484" s="9"/>
    </row>
    <row r="2485" spans="1:20" ht="31.5">
      <c r="A2485" s="13">
        <f t="shared" si="350"/>
        <v>1941</v>
      </c>
      <c r="B2485" s="15" t="s">
        <v>1869</v>
      </c>
      <c r="C2485" s="22">
        <v>2012</v>
      </c>
      <c r="D2485" s="13" t="s">
        <v>2219</v>
      </c>
      <c r="E2485" s="11">
        <v>2398666.6176470583</v>
      </c>
      <c r="F2485" s="11">
        <v>2398666.6176470583</v>
      </c>
      <c r="G2485" s="11">
        <v>0</v>
      </c>
      <c r="H2485" s="11">
        <v>0</v>
      </c>
      <c r="I2485" s="11">
        <v>0</v>
      </c>
      <c r="J2485" s="11">
        <v>0</v>
      </c>
      <c r="K2485" s="11">
        <v>0</v>
      </c>
      <c r="L2485" s="11">
        <v>0</v>
      </c>
      <c r="M2485" s="11">
        <v>0</v>
      </c>
      <c r="N2485" s="11">
        <v>0</v>
      </c>
      <c r="O2485" s="11">
        <v>0</v>
      </c>
      <c r="P2485" s="11">
        <v>0</v>
      </c>
      <c r="Q2485" s="10">
        <v>0</v>
      </c>
      <c r="R2485" s="14">
        <v>0</v>
      </c>
      <c r="S2485" s="9"/>
      <c r="T2485" s="9"/>
    </row>
    <row r="2486" spans="1:20" ht="31.5">
      <c r="A2486" s="13">
        <f t="shared" si="350"/>
        <v>1942</v>
      </c>
      <c r="B2486" s="15" t="s">
        <v>1870</v>
      </c>
      <c r="C2486" s="22">
        <v>2012</v>
      </c>
      <c r="D2486" s="13" t="s">
        <v>2020</v>
      </c>
      <c r="E2486" s="11">
        <v>2466333.5588235296</v>
      </c>
      <c r="F2486" s="11">
        <v>2466333.5588235296</v>
      </c>
      <c r="G2486" s="11">
        <v>0</v>
      </c>
      <c r="H2486" s="11">
        <v>0</v>
      </c>
      <c r="I2486" s="11">
        <v>0</v>
      </c>
      <c r="J2486" s="11">
        <v>0</v>
      </c>
      <c r="K2486" s="11">
        <v>0</v>
      </c>
      <c r="L2486" s="11">
        <v>0</v>
      </c>
      <c r="M2486" s="11">
        <v>0</v>
      </c>
      <c r="N2486" s="11">
        <v>0</v>
      </c>
      <c r="O2486" s="11">
        <v>0</v>
      </c>
      <c r="P2486" s="11">
        <v>0</v>
      </c>
      <c r="Q2486" s="10">
        <v>0</v>
      </c>
      <c r="R2486" s="14">
        <v>0</v>
      </c>
      <c r="S2486" s="9"/>
      <c r="T2486" s="9"/>
    </row>
    <row r="2487" spans="1:20" ht="31.5">
      <c r="A2487" s="13">
        <f t="shared" si="350"/>
        <v>1943</v>
      </c>
      <c r="B2487" s="15" t="s">
        <v>1871</v>
      </c>
      <c r="C2487" s="22">
        <v>1954</v>
      </c>
      <c r="D2487" s="13" t="s">
        <v>2074</v>
      </c>
      <c r="E2487" s="11">
        <v>3864033.1635294105</v>
      </c>
      <c r="F2487" s="11">
        <v>0</v>
      </c>
      <c r="G2487" s="11">
        <v>0</v>
      </c>
      <c r="H2487" s="11">
        <v>0</v>
      </c>
      <c r="I2487" s="11">
        <v>707</v>
      </c>
      <c r="J2487" s="11">
        <v>2465794.1960784313</v>
      </c>
      <c r="K2487" s="11">
        <v>0</v>
      </c>
      <c r="L2487" s="11">
        <v>0</v>
      </c>
      <c r="M2487" s="11">
        <v>820</v>
      </c>
      <c r="N2487" s="11">
        <v>1190352.5474509792</v>
      </c>
      <c r="O2487" s="11">
        <v>98</v>
      </c>
      <c r="P2487" s="11">
        <v>207886.41999999998</v>
      </c>
      <c r="Q2487" s="10">
        <v>0</v>
      </c>
      <c r="R2487" s="14">
        <v>0</v>
      </c>
      <c r="S2487" s="9"/>
      <c r="T2487" s="9"/>
    </row>
    <row r="2488" spans="1:20" ht="31.5">
      <c r="A2488" s="13">
        <f t="shared" si="350"/>
        <v>1944</v>
      </c>
      <c r="B2488" s="15" t="s">
        <v>1872</v>
      </c>
      <c r="C2488" s="22">
        <v>1950</v>
      </c>
      <c r="D2488" s="13" t="s">
        <v>2074</v>
      </c>
      <c r="E2488" s="11">
        <v>1823695.1617647053</v>
      </c>
      <c r="F2488" s="11">
        <v>0</v>
      </c>
      <c r="G2488" s="11">
        <v>0</v>
      </c>
      <c r="H2488" s="11">
        <v>0</v>
      </c>
      <c r="I2488" s="11">
        <v>410</v>
      </c>
      <c r="J2488" s="11">
        <v>919650.0980392157</v>
      </c>
      <c r="K2488" s="11">
        <v>0</v>
      </c>
      <c r="L2488" s="11">
        <v>0</v>
      </c>
      <c r="M2488" s="11">
        <v>515</v>
      </c>
      <c r="N2488" s="11">
        <v>766161.2137254896</v>
      </c>
      <c r="O2488" s="11">
        <v>65</v>
      </c>
      <c r="P2488" s="11">
        <v>137883.85</v>
      </c>
      <c r="Q2488" s="10">
        <v>0</v>
      </c>
      <c r="R2488" s="14">
        <v>0</v>
      </c>
      <c r="S2488" s="9"/>
      <c r="T2488" s="9"/>
    </row>
    <row r="2489" spans="1:20" ht="31.5">
      <c r="A2489" s="13">
        <f t="shared" si="350"/>
        <v>1945</v>
      </c>
      <c r="B2489" s="15" t="s">
        <v>1873</v>
      </c>
      <c r="C2489" s="22"/>
      <c r="D2489" s="13"/>
      <c r="E2489" s="11">
        <v>3575272.2941176468</v>
      </c>
      <c r="F2489" s="11">
        <v>0</v>
      </c>
      <c r="G2489" s="11">
        <v>0</v>
      </c>
      <c r="H2489" s="11">
        <v>0</v>
      </c>
      <c r="I2489" s="11">
        <v>914</v>
      </c>
      <c r="J2489" s="11">
        <v>3575272.2941176468</v>
      </c>
      <c r="K2489" s="11">
        <v>0</v>
      </c>
      <c r="L2489" s="11">
        <v>0</v>
      </c>
      <c r="M2489" s="11">
        <v>0</v>
      </c>
      <c r="N2489" s="11">
        <v>0</v>
      </c>
      <c r="O2489" s="11">
        <v>0</v>
      </c>
      <c r="P2489" s="11">
        <v>0</v>
      </c>
      <c r="Q2489" s="10">
        <v>0</v>
      </c>
      <c r="R2489" s="14">
        <v>0</v>
      </c>
      <c r="S2489" s="9"/>
      <c r="T2489" s="9"/>
    </row>
    <row r="2490" spans="1:20" ht="31.5">
      <c r="A2490" s="13">
        <f t="shared" si="350"/>
        <v>1946</v>
      </c>
      <c r="B2490" s="75" t="s">
        <v>2290</v>
      </c>
      <c r="C2490" s="90"/>
      <c r="D2490" s="88"/>
      <c r="E2490" s="77">
        <v>2590894.5400000005</v>
      </c>
      <c r="F2490" s="78">
        <v>240178.14</v>
      </c>
      <c r="G2490" s="78">
        <v>0</v>
      </c>
      <c r="H2490" s="78">
        <v>0</v>
      </c>
      <c r="I2490" s="78">
        <v>1048</v>
      </c>
      <c r="J2490" s="78">
        <v>2350716.4000000004</v>
      </c>
      <c r="K2490" s="91"/>
      <c r="L2490" s="91"/>
      <c r="M2490" s="77">
        <v>0</v>
      </c>
      <c r="N2490" s="77">
        <v>0</v>
      </c>
      <c r="O2490" s="78">
        <v>0</v>
      </c>
      <c r="P2490" s="78"/>
      <c r="Q2490" s="78">
        <v>0</v>
      </c>
      <c r="R2490" s="78">
        <v>0</v>
      </c>
      <c r="S2490" s="9"/>
      <c r="T2490" s="9"/>
    </row>
    <row r="2491" spans="1:20" ht="31.5">
      <c r="A2491" s="13">
        <f t="shared" si="350"/>
        <v>1947</v>
      </c>
      <c r="B2491" s="75" t="s">
        <v>2287</v>
      </c>
      <c r="C2491" s="90"/>
      <c r="D2491" s="88"/>
      <c r="E2491" s="77">
        <v>2590894.5400000005</v>
      </c>
      <c r="F2491" s="78">
        <v>240178.14</v>
      </c>
      <c r="G2491" s="78">
        <v>0</v>
      </c>
      <c r="H2491" s="78">
        <v>0</v>
      </c>
      <c r="I2491" s="78">
        <v>1048</v>
      </c>
      <c r="J2491" s="78">
        <v>2350716.4000000004</v>
      </c>
      <c r="K2491" s="91"/>
      <c r="L2491" s="91"/>
      <c r="M2491" s="77">
        <v>0</v>
      </c>
      <c r="N2491" s="77">
        <v>0</v>
      </c>
      <c r="O2491" s="78">
        <v>0</v>
      </c>
      <c r="P2491" s="78"/>
      <c r="Q2491" s="78">
        <v>0</v>
      </c>
      <c r="R2491" s="78">
        <v>0</v>
      </c>
      <c r="S2491" s="9"/>
      <c r="T2491" s="9"/>
    </row>
    <row r="2492" spans="1:20" ht="31.5">
      <c r="A2492" s="13">
        <f t="shared" si="350"/>
        <v>1948</v>
      </c>
      <c r="B2492" s="75" t="s">
        <v>2281</v>
      </c>
      <c r="C2492" s="90"/>
      <c r="D2492" s="88"/>
      <c r="E2492" s="77">
        <v>2368892.572</v>
      </c>
      <c r="F2492" s="78">
        <v>0</v>
      </c>
      <c r="G2492" s="78">
        <v>0</v>
      </c>
      <c r="H2492" s="78">
        <v>0</v>
      </c>
      <c r="I2492" s="78">
        <v>807.2</v>
      </c>
      <c r="J2492" s="78">
        <v>1810589.9600000002</v>
      </c>
      <c r="K2492" s="91"/>
      <c r="L2492" s="91"/>
      <c r="M2492" s="77">
        <v>53.2</v>
      </c>
      <c r="N2492" s="77">
        <v>558302.612</v>
      </c>
      <c r="O2492" s="78">
        <v>0</v>
      </c>
      <c r="P2492" s="78"/>
      <c r="Q2492" s="78">
        <v>0</v>
      </c>
      <c r="R2492" s="78">
        <v>0</v>
      </c>
      <c r="S2492" s="9"/>
      <c r="T2492" s="9"/>
    </row>
    <row r="2493" spans="1:20" ht="31.5">
      <c r="A2493" s="13">
        <f t="shared" si="350"/>
        <v>1949</v>
      </c>
      <c r="B2493" s="75" t="s">
        <v>2289</v>
      </c>
      <c r="C2493" s="90"/>
      <c r="D2493" s="88"/>
      <c r="E2493" s="77">
        <v>1810589.9600000002</v>
      </c>
      <c r="F2493" s="78">
        <v>0</v>
      </c>
      <c r="G2493" s="78">
        <v>0</v>
      </c>
      <c r="H2493" s="78">
        <v>0</v>
      </c>
      <c r="I2493" s="78">
        <v>807.2</v>
      </c>
      <c r="J2493" s="78">
        <v>1810589.9600000002</v>
      </c>
      <c r="K2493" s="91"/>
      <c r="L2493" s="91"/>
      <c r="M2493" s="77">
        <v>0</v>
      </c>
      <c r="N2493" s="77">
        <v>0</v>
      </c>
      <c r="O2493" s="78">
        <v>0</v>
      </c>
      <c r="P2493" s="78"/>
      <c r="Q2493" s="78">
        <v>0</v>
      </c>
      <c r="R2493" s="78">
        <v>0</v>
      </c>
      <c r="S2493" s="9"/>
      <c r="T2493" s="9"/>
    </row>
    <row r="2494" spans="1:20" ht="31.5">
      <c r="A2494" s="13">
        <f t="shared" si="350"/>
        <v>1950</v>
      </c>
      <c r="B2494" s="75" t="s">
        <v>2282</v>
      </c>
      <c r="C2494" s="90"/>
      <c r="D2494" s="88"/>
      <c r="E2494" s="77">
        <v>685975.9500000001</v>
      </c>
      <c r="F2494" s="78">
        <v>71038.96200000001</v>
      </c>
      <c r="G2494" s="78">
        <v>0</v>
      </c>
      <c r="H2494" s="78">
        <v>0</v>
      </c>
      <c r="I2494" s="78">
        <v>341.7</v>
      </c>
      <c r="J2494" s="78">
        <v>614936.988</v>
      </c>
      <c r="K2494" s="91"/>
      <c r="L2494" s="91"/>
      <c r="M2494" s="77">
        <v>0</v>
      </c>
      <c r="N2494" s="77">
        <v>0</v>
      </c>
      <c r="O2494" s="78">
        <v>0</v>
      </c>
      <c r="P2494" s="78"/>
      <c r="Q2494" s="78">
        <v>0</v>
      </c>
      <c r="R2494" s="78">
        <v>0</v>
      </c>
      <c r="S2494" s="9"/>
      <c r="T2494" s="9"/>
    </row>
    <row r="2495" spans="1:20" ht="31.5">
      <c r="A2495" s="13">
        <f t="shared" si="350"/>
        <v>1951</v>
      </c>
      <c r="B2495" s="75" t="s">
        <v>2286</v>
      </c>
      <c r="C2495" s="90"/>
      <c r="D2495" s="88"/>
      <c r="E2495" s="77">
        <v>2474351.6680000005</v>
      </c>
      <c r="F2495" s="78">
        <v>0</v>
      </c>
      <c r="G2495" s="78">
        <v>0</v>
      </c>
      <c r="H2495" s="78">
        <v>0</v>
      </c>
      <c r="I2495" s="78">
        <v>1048</v>
      </c>
      <c r="J2495" s="78">
        <v>2474351.6680000005</v>
      </c>
      <c r="K2495" s="91"/>
      <c r="L2495" s="91"/>
      <c r="M2495" s="77">
        <v>0</v>
      </c>
      <c r="N2495" s="77">
        <v>0</v>
      </c>
      <c r="O2495" s="78">
        <v>0</v>
      </c>
      <c r="P2495" s="78"/>
      <c r="Q2495" s="78">
        <v>0</v>
      </c>
      <c r="R2495" s="78">
        <v>0</v>
      </c>
      <c r="S2495" s="9"/>
      <c r="T2495" s="9"/>
    </row>
    <row r="2496" spans="1:20" ht="31.5">
      <c r="A2496" s="13">
        <f t="shared" si="350"/>
        <v>1952</v>
      </c>
      <c r="B2496" s="75" t="s">
        <v>2285</v>
      </c>
      <c r="C2496" s="90"/>
      <c r="D2496" s="88"/>
      <c r="E2496" s="77">
        <v>2350716.4000000004</v>
      </c>
      <c r="F2496" s="78">
        <v>0</v>
      </c>
      <c r="G2496" s="78">
        <v>0</v>
      </c>
      <c r="H2496" s="78">
        <v>0</v>
      </c>
      <c r="I2496" s="78">
        <v>1048</v>
      </c>
      <c r="J2496" s="78">
        <v>2350716.4000000004</v>
      </c>
      <c r="K2496" s="91"/>
      <c r="L2496" s="91"/>
      <c r="M2496" s="77">
        <v>0</v>
      </c>
      <c r="N2496" s="77">
        <v>0</v>
      </c>
      <c r="O2496" s="78">
        <v>0</v>
      </c>
      <c r="P2496" s="78"/>
      <c r="Q2496" s="78">
        <v>0</v>
      </c>
      <c r="R2496" s="78">
        <v>0</v>
      </c>
      <c r="S2496" s="9"/>
      <c r="T2496" s="9"/>
    </row>
    <row r="2497" spans="1:20" ht="31.5">
      <c r="A2497" s="13">
        <f t="shared" si="350"/>
        <v>1953</v>
      </c>
      <c r="B2497" s="75" t="s">
        <v>2288</v>
      </c>
      <c r="C2497" s="90"/>
      <c r="D2497" s="88"/>
      <c r="E2497" s="77">
        <v>2590894.5400000005</v>
      </c>
      <c r="F2497" s="78">
        <v>240178.14</v>
      </c>
      <c r="G2497" s="78">
        <v>0</v>
      </c>
      <c r="H2497" s="78">
        <v>0</v>
      </c>
      <c r="I2497" s="78">
        <v>1048</v>
      </c>
      <c r="J2497" s="78">
        <v>2350716.4000000004</v>
      </c>
      <c r="K2497" s="91"/>
      <c r="L2497" s="91"/>
      <c r="M2497" s="77">
        <v>0</v>
      </c>
      <c r="N2497" s="77">
        <v>0</v>
      </c>
      <c r="O2497" s="78">
        <v>0</v>
      </c>
      <c r="P2497" s="78"/>
      <c r="Q2497" s="78">
        <v>0</v>
      </c>
      <c r="R2497" s="78">
        <v>0</v>
      </c>
      <c r="S2497" s="9"/>
      <c r="T2497" s="9"/>
    </row>
    <row r="2498" spans="1:20" ht="31.5">
      <c r="A2498" s="13">
        <f t="shared" si="350"/>
        <v>1954</v>
      </c>
      <c r="B2498" s="75" t="s">
        <v>2283</v>
      </c>
      <c r="C2498" s="90"/>
      <c r="D2498" s="88"/>
      <c r="E2498" s="77">
        <v>2590894.5400000005</v>
      </c>
      <c r="F2498" s="78">
        <v>240178.14</v>
      </c>
      <c r="G2498" s="78">
        <v>0</v>
      </c>
      <c r="H2498" s="78">
        <v>0</v>
      </c>
      <c r="I2498" s="78">
        <v>1048</v>
      </c>
      <c r="J2498" s="78">
        <v>2350716.4000000004</v>
      </c>
      <c r="K2498" s="91"/>
      <c r="L2498" s="91"/>
      <c r="M2498" s="77">
        <v>0</v>
      </c>
      <c r="N2498" s="77">
        <v>0</v>
      </c>
      <c r="O2498" s="78">
        <v>0</v>
      </c>
      <c r="P2498" s="78"/>
      <c r="Q2498" s="78">
        <v>0</v>
      </c>
      <c r="R2498" s="78">
        <v>0</v>
      </c>
      <c r="S2498" s="9"/>
      <c r="T2498" s="9"/>
    </row>
    <row r="2499" spans="1:20" ht="31.5">
      <c r="A2499" s="13">
        <f t="shared" si="350"/>
        <v>1955</v>
      </c>
      <c r="B2499" s="75" t="s">
        <v>2284</v>
      </c>
      <c r="C2499" s="90"/>
      <c r="D2499" s="88"/>
      <c r="E2499" s="77">
        <v>2455455.4480000003</v>
      </c>
      <c r="F2499" s="78">
        <v>0</v>
      </c>
      <c r="G2499" s="78">
        <v>0</v>
      </c>
      <c r="H2499" s="78">
        <v>0</v>
      </c>
      <c r="I2499" s="78">
        <v>1048</v>
      </c>
      <c r="J2499" s="78">
        <v>2455455.4480000003</v>
      </c>
      <c r="K2499" s="91"/>
      <c r="L2499" s="91"/>
      <c r="M2499" s="77">
        <v>0</v>
      </c>
      <c r="N2499" s="77">
        <v>0</v>
      </c>
      <c r="O2499" s="78">
        <v>0</v>
      </c>
      <c r="P2499" s="78"/>
      <c r="Q2499" s="78">
        <v>0</v>
      </c>
      <c r="R2499" s="78">
        <v>0</v>
      </c>
      <c r="S2499" s="9"/>
      <c r="T2499" s="9"/>
    </row>
    <row r="2500" spans="1:20" ht="31.5">
      <c r="A2500" s="13">
        <f t="shared" si="350"/>
        <v>1956</v>
      </c>
      <c r="B2500" s="75" t="s">
        <v>2276</v>
      </c>
      <c r="C2500" s="87"/>
      <c r="D2500" s="88"/>
      <c r="E2500" s="77">
        <v>26509595.400000002</v>
      </c>
      <c r="F2500" s="78">
        <v>0</v>
      </c>
      <c r="G2500" s="78">
        <v>0</v>
      </c>
      <c r="H2500" s="78">
        <v>0</v>
      </c>
      <c r="I2500" s="78">
        <v>324</v>
      </c>
      <c r="J2500" s="78">
        <v>595272.24</v>
      </c>
      <c r="K2500" s="89"/>
      <c r="L2500" s="89"/>
      <c r="M2500" s="77">
        <v>5856</v>
      </c>
      <c r="N2500" s="77">
        <v>25914323.160000004</v>
      </c>
      <c r="O2500" s="78">
        <v>0</v>
      </c>
      <c r="P2500" s="78"/>
      <c r="Q2500" s="78">
        <v>0</v>
      </c>
      <c r="R2500" s="78">
        <v>0</v>
      </c>
      <c r="S2500" s="9"/>
      <c r="T2500" s="9"/>
    </row>
    <row r="2501" spans="1:20" ht="31.5">
      <c r="A2501" s="13">
        <f t="shared" si="350"/>
        <v>1957</v>
      </c>
      <c r="B2501" s="75" t="s">
        <v>2277</v>
      </c>
      <c r="C2501" s="87"/>
      <c r="D2501" s="88"/>
      <c r="E2501" s="77">
        <v>26509595.400000002</v>
      </c>
      <c r="F2501" s="78">
        <v>0</v>
      </c>
      <c r="G2501" s="78">
        <v>0</v>
      </c>
      <c r="H2501" s="78">
        <v>0</v>
      </c>
      <c r="I2501" s="78">
        <v>324</v>
      </c>
      <c r="J2501" s="78">
        <v>595272.24</v>
      </c>
      <c r="K2501" s="89"/>
      <c r="L2501" s="89"/>
      <c r="M2501" s="77">
        <v>5856</v>
      </c>
      <c r="N2501" s="77">
        <v>25914323.160000004</v>
      </c>
      <c r="O2501" s="78">
        <v>0</v>
      </c>
      <c r="P2501" s="78"/>
      <c r="Q2501" s="78">
        <v>0</v>
      </c>
      <c r="R2501" s="78">
        <v>0</v>
      </c>
      <c r="S2501" s="9"/>
      <c r="T2501" s="9"/>
    </row>
    <row r="2502" spans="1:20" ht="31.5">
      <c r="A2502" s="13">
        <f t="shared" si="350"/>
        <v>1958</v>
      </c>
      <c r="B2502" s="75" t="s">
        <v>2278</v>
      </c>
      <c r="C2502" s="87"/>
      <c r="D2502" s="88"/>
      <c r="E2502" s="77">
        <v>26509595.400000002</v>
      </c>
      <c r="F2502" s="78">
        <v>0</v>
      </c>
      <c r="G2502" s="78">
        <v>0</v>
      </c>
      <c r="H2502" s="78">
        <v>0</v>
      </c>
      <c r="I2502" s="78">
        <v>324</v>
      </c>
      <c r="J2502" s="78">
        <v>595272.24</v>
      </c>
      <c r="K2502" s="89"/>
      <c r="L2502" s="89"/>
      <c r="M2502" s="77">
        <v>5856</v>
      </c>
      <c r="N2502" s="77">
        <v>25914323.160000004</v>
      </c>
      <c r="O2502" s="78">
        <v>0</v>
      </c>
      <c r="P2502" s="78"/>
      <c r="Q2502" s="78">
        <v>0</v>
      </c>
      <c r="R2502" s="78">
        <v>0</v>
      </c>
      <c r="S2502" s="9"/>
      <c r="T2502" s="9"/>
    </row>
    <row r="2503" spans="1:20" ht="31.5">
      <c r="A2503" s="13">
        <f t="shared" si="350"/>
        <v>1959</v>
      </c>
      <c r="B2503" s="75" t="s">
        <v>2279</v>
      </c>
      <c r="C2503" s="87"/>
      <c r="D2503" s="88"/>
      <c r="E2503" s="77">
        <v>11242821.212000001</v>
      </c>
      <c r="F2503" s="78">
        <v>991219.242</v>
      </c>
      <c r="G2503" s="78">
        <v>0</v>
      </c>
      <c r="H2503" s="78">
        <v>0</v>
      </c>
      <c r="I2503" s="78">
        <v>0</v>
      </c>
      <c r="J2503" s="78">
        <v>0</v>
      </c>
      <c r="K2503" s="89"/>
      <c r="L2503" s="89"/>
      <c r="M2503" s="77">
        <v>3735</v>
      </c>
      <c r="N2503" s="77">
        <v>10251601.97</v>
      </c>
      <c r="O2503" s="78">
        <v>0</v>
      </c>
      <c r="P2503" s="78"/>
      <c r="Q2503" s="78">
        <v>0</v>
      </c>
      <c r="R2503" s="78">
        <v>0</v>
      </c>
      <c r="S2503" s="9"/>
      <c r="T2503" s="9"/>
    </row>
    <row r="2504" spans="1:20" ht="31.5">
      <c r="A2504" s="13">
        <f t="shared" si="350"/>
        <v>1960</v>
      </c>
      <c r="B2504" s="75" t="s">
        <v>2280</v>
      </c>
      <c r="C2504" s="87"/>
      <c r="D2504" s="88"/>
      <c r="E2504" s="77">
        <v>7308951.389999999</v>
      </c>
      <c r="F2504" s="78">
        <v>345478.10000000003</v>
      </c>
      <c r="G2504" s="78">
        <v>0</v>
      </c>
      <c r="H2504" s="78">
        <v>0</v>
      </c>
      <c r="I2504" s="78">
        <v>1219</v>
      </c>
      <c r="J2504" s="78">
        <v>4228113.6899999995</v>
      </c>
      <c r="K2504" s="89"/>
      <c r="L2504" s="89"/>
      <c r="M2504" s="77">
        <v>2456</v>
      </c>
      <c r="N2504" s="77">
        <v>2735359.6</v>
      </c>
      <c r="O2504" s="78">
        <v>0</v>
      </c>
      <c r="P2504" s="78"/>
      <c r="Q2504" s="78">
        <v>0</v>
      </c>
      <c r="R2504" s="78">
        <v>0</v>
      </c>
      <c r="S2504" s="9"/>
      <c r="T2504" s="9"/>
    </row>
    <row r="2505" spans="1:20" ht="31.5">
      <c r="A2505" s="13">
        <f t="shared" si="350"/>
        <v>1961</v>
      </c>
      <c r="B2505" s="15" t="s">
        <v>1888</v>
      </c>
      <c r="C2505" s="22">
        <v>1982</v>
      </c>
      <c r="D2505" s="13" t="s">
        <v>2074</v>
      </c>
      <c r="E2505" s="11">
        <v>3502123.9441176467</v>
      </c>
      <c r="F2505" s="11">
        <v>0</v>
      </c>
      <c r="G2505" s="11">
        <v>0</v>
      </c>
      <c r="H2505" s="11">
        <v>0</v>
      </c>
      <c r="I2505" s="11">
        <v>895.3</v>
      </c>
      <c r="J2505" s="11">
        <v>3502123.9441176467</v>
      </c>
      <c r="K2505" s="11">
        <v>0</v>
      </c>
      <c r="L2505" s="11">
        <v>0</v>
      </c>
      <c r="M2505" s="11">
        <v>0</v>
      </c>
      <c r="N2505" s="11">
        <v>0</v>
      </c>
      <c r="O2505" s="11">
        <v>0</v>
      </c>
      <c r="P2505" s="11">
        <v>0</v>
      </c>
      <c r="Q2505" s="10">
        <v>0</v>
      </c>
      <c r="R2505" s="14">
        <v>0</v>
      </c>
      <c r="S2505" s="9"/>
      <c r="T2505" s="9"/>
    </row>
    <row r="2506" spans="1:20" ht="31.5">
      <c r="A2506" s="13">
        <f t="shared" si="350"/>
        <v>1962</v>
      </c>
      <c r="B2506" s="15" t="s">
        <v>1889</v>
      </c>
      <c r="C2506" s="22">
        <v>1927</v>
      </c>
      <c r="D2506" s="13" t="s">
        <v>2074</v>
      </c>
      <c r="E2506" s="11">
        <v>1841381.5247058822</v>
      </c>
      <c r="F2506" s="11">
        <v>535138.3843137254</v>
      </c>
      <c r="G2506" s="11">
        <v>0</v>
      </c>
      <c r="H2506" s="11">
        <v>0</v>
      </c>
      <c r="I2506" s="11">
        <v>374.53</v>
      </c>
      <c r="J2506" s="11">
        <v>1306243.1403921568</v>
      </c>
      <c r="K2506" s="11">
        <v>0</v>
      </c>
      <c r="L2506" s="11">
        <v>0</v>
      </c>
      <c r="M2506" s="11">
        <v>0</v>
      </c>
      <c r="N2506" s="11">
        <v>0</v>
      </c>
      <c r="O2506" s="11">
        <v>0</v>
      </c>
      <c r="P2506" s="11">
        <v>0</v>
      </c>
      <c r="Q2506" s="10">
        <v>0</v>
      </c>
      <c r="R2506" s="14">
        <v>0</v>
      </c>
      <c r="S2506" s="9"/>
      <c r="T2506" s="9"/>
    </row>
    <row r="2507" spans="1:20" ht="15.75" customHeight="1">
      <c r="A2507" s="35" t="s">
        <v>29</v>
      </c>
      <c r="B2507" s="35"/>
      <c r="C2507" s="35"/>
      <c r="D2507" s="35"/>
      <c r="E2507" s="14">
        <f>SUM(E2465:E2506)</f>
        <v>212946522.28484315</v>
      </c>
      <c r="F2507" s="14">
        <f>SUM(F2465:F2506)</f>
        <v>49088130.469686285</v>
      </c>
      <c r="G2507" s="14">
        <f aca="true" t="shared" si="351" ref="G2507:R2507">SUM(G2465:G2506)</f>
        <v>0</v>
      </c>
      <c r="H2507" s="14">
        <f t="shared" si="351"/>
        <v>0</v>
      </c>
      <c r="I2507" s="14">
        <f t="shared" si="351"/>
        <v>22340.93</v>
      </c>
      <c r="J2507" s="14">
        <f t="shared" si="351"/>
        <v>68263059.19498038</v>
      </c>
      <c r="K2507" s="14">
        <f t="shared" si="351"/>
        <v>806.3</v>
      </c>
      <c r="L2507" s="14">
        <f t="shared" si="351"/>
        <v>1843596.8869999996</v>
      </c>
      <c r="M2507" s="14">
        <f t="shared" si="351"/>
        <v>25147.2</v>
      </c>
      <c r="N2507" s="14">
        <f t="shared" si="351"/>
        <v>93244747.42317647</v>
      </c>
      <c r="O2507" s="14">
        <f t="shared" si="351"/>
        <v>239</v>
      </c>
      <c r="P2507" s="14">
        <f t="shared" si="351"/>
        <v>506988.30999999994</v>
      </c>
      <c r="Q2507" s="14">
        <f t="shared" si="351"/>
        <v>0</v>
      </c>
      <c r="R2507" s="14">
        <f t="shared" si="351"/>
        <v>0</v>
      </c>
      <c r="S2507" s="9"/>
      <c r="T2507" s="9"/>
    </row>
    <row r="2508" spans="1:20" ht="30.75" customHeight="1">
      <c r="A2508" s="104" t="s">
        <v>2137</v>
      </c>
      <c r="B2508" s="104"/>
      <c r="C2508" s="104"/>
      <c r="D2508" s="104"/>
      <c r="E2508" s="104"/>
      <c r="F2508" s="104"/>
      <c r="G2508" s="104"/>
      <c r="H2508" s="104"/>
      <c r="I2508" s="104"/>
      <c r="J2508" s="104"/>
      <c r="K2508" s="21"/>
      <c r="L2508" s="21"/>
      <c r="M2508" s="21"/>
      <c r="N2508" s="20"/>
      <c r="O2508" s="21"/>
      <c r="P2508" s="21"/>
      <c r="Q2508" s="9"/>
      <c r="R2508" s="18"/>
      <c r="S2508" s="9"/>
      <c r="T2508" s="9"/>
    </row>
    <row r="2509" spans="1:20" ht="27" customHeight="1">
      <c r="A2509" s="105" t="s">
        <v>2164</v>
      </c>
      <c r="B2509" s="105"/>
      <c r="C2509" s="105"/>
      <c r="D2509" s="105"/>
      <c r="E2509" s="105"/>
      <c r="F2509" s="105"/>
      <c r="G2509" s="105"/>
      <c r="H2509" s="105"/>
      <c r="I2509" s="105"/>
      <c r="J2509" s="105"/>
      <c r="K2509" s="21"/>
      <c r="L2509" s="21"/>
      <c r="M2509" s="21"/>
      <c r="N2509" s="20"/>
      <c r="O2509" s="21"/>
      <c r="P2509" s="21"/>
      <c r="Q2509" s="9"/>
      <c r="R2509" s="18"/>
      <c r="S2509" s="9"/>
      <c r="T2509" s="9"/>
    </row>
    <row r="2510" spans="1:20" ht="41.25" customHeight="1">
      <c r="A2510" s="105" t="s">
        <v>2216</v>
      </c>
      <c r="B2510" s="105"/>
      <c r="C2510" s="105"/>
      <c r="D2510" s="105"/>
      <c r="E2510" s="105"/>
      <c r="F2510" s="105"/>
      <c r="G2510" s="105"/>
      <c r="H2510" s="105"/>
      <c r="I2510" s="105"/>
      <c r="J2510" s="105"/>
      <c r="K2510" s="21"/>
      <c r="L2510" s="21"/>
      <c r="M2510" s="21"/>
      <c r="N2510" s="20"/>
      <c r="O2510" s="21"/>
      <c r="P2510" s="21"/>
      <c r="Q2510" s="9"/>
      <c r="R2510" s="18"/>
      <c r="S2510" s="9"/>
      <c r="T2510" s="9"/>
    </row>
    <row r="2511" spans="1:20" ht="15.75" customHeight="1">
      <c r="A2511" s="100" t="s">
        <v>162</v>
      </c>
      <c r="B2511" s="100"/>
      <c r="C2511" s="100"/>
      <c r="D2511" s="100"/>
      <c r="E2511" s="100"/>
      <c r="F2511" s="59"/>
      <c r="G2511" s="59"/>
      <c r="H2511" s="60"/>
      <c r="I2511" s="60"/>
      <c r="J2511" s="61"/>
      <c r="K2511" s="21"/>
      <c r="L2511" s="21"/>
      <c r="M2511" s="21"/>
      <c r="N2511" s="20"/>
      <c r="O2511" s="21"/>
      <c r="P2511" s="21"/>
      <c r="Q2511" s="9"/>
      <c r="R2511" s="18"/>
      <c r="S2511" s="9"/>
      <c r="T2511" s="9"/>
    </row>
    <row r="2512" spans="1:20" ht="15.75" customHeight="1">
      <c r="A2512" s="99" t="s">
        <v>163</v>
      </c>
      <c r="B2512" s="99"/>
      <c r="C2512" s="99"/>
      <c r="D2512" s="99"/>
      <c r="E2512" s="99"/>
      <c r="F2512" s="62"/>
      <c r="G2512" s="62"/>
      <c r="H2512" s="61"/>
      <c r="I2512" s="61"/>
      <c r="J2512" s="61"/>
      <c r="K2512" s="21"/>
      <c r="L2512" s="21"/>
      <c r="M2512" s="21"/>
      <c r="N2512" s="20"/>
      <c r="O2512" s="21"/>
      <c r="P2512" s="21"/>
      <c r="Q2512" s="9"/>
      <c r="R2512" s="18"/>
      <c r="S2512" s="9"/>
      <c r="T2512" s="9"/>
    </row>
    <row r="2513" spans="1:20" ht="14.25" customHeight="1">
      <c r="A2513" s="99" t="s">
        <v>164</v>
      </c>
      <c r="B2513" s="99"/>
      <c r="C2513" s="99"/>
      <c r="D2513" s="99"/>
      <c r="E2513" s="99"/>
      <c r="F2513" s="62"/>
      <c r="G2513" s="62"/>
      <c r="H2513" s="61"/>
      <c r="I2513" s="61"/>
      <c r="J2513" s="61"/>
      <c r="K2513" s="21"/>
      <c r="L2513" s="21"/>
      <c r="M2513" s="21"/>
      <c r="N2513" s="20"/>
      <c r="O2513" s="21"/>
      <c r="P2513" s="21"/>
      <c r="Q2513" s="9"/>
      <c r="R2513" s="18"/>
      <c r="S2513" s="9"/>
      <c r="T2513" s="9"/>
    </row>
    <row r="2514" spans="1:20" ht="14.25" customHeight="1">
      <c r="A2514" s="99" t="s">
        <v>165</v>
      </c>
      <c r="B2514" s="99"/>
      <c r="C2514" s="99"/>
      <c r="D2514" s="99"/>
      <c r="E2514" s="99"/>
      <c r="F2514" s="62"/>
      <c r="G2514" s="62"/>
      <c r="H2514" s="61"/>
      <c r="I2514" s="61"/>
      <c r="J2514" s="61"/>
      <c r="K2514" s="21"/>
      <c r="L2514" s="21"/>
      <c r="M2514" s="21"/>
      <c r="N2514" s="20"/>
      <c r="O2514" s="21"/>
      <c r="P2514" s="21"/>
      <c r="Q2514" s="9"/>
      <c r="R2514" s="18"/>
      <c r="S2514" s="9"/>
      <c r="T2514" s="9"/>
    </row>
    <row r="2515" spans="1:20" ht="14.25" customHeight="1">
      <c r="A2515" s="99" t="s">
        <v>166</v>
      </c>
      <c r="B2515" s="99"/>
      <c r="C2515" s="99"/>
      <c r="D2515" s="99"/>
      <c r="E2515" s="99"/>
      <c r="F2515" s="62"/>
      <c r="G2515" s="62"/>
      <c r="H2515" s="61"/>
      <c r="I2515" s="61"/>
      <c r="J2515" s="61"/>
      <c r="K2515" s="21"/>
      <c r="L2515" s="21"/>
      <c r="M2515" s="21"/>
      <c r="N2515" s="20"/>
      <c r="O2515" s="21"/>
      <c r="P2515" s="21"/>
      <c r="Q2515" s="9"/>
      <c r="R2515" s="18"/>
      <c r="S2515" s="9"/>
      <c r="T2515" s="9"/>
    </row>
    <row r="2516" spans="1:20" ht="14.25" customHeight="1">
      <c r="A2516" s="99" t="s">
        <v>167</v>
      </c>
      <c r="B2516" s="99"/>
      <c r="C2516" s="99"/>
      <c r="D2516" s="99"/>
      <c r="E2516" s="99"/>
      <c r="F2516" s="62"/>
      <c r="G2516" s="62"/>
      <c r="H2516" s="61"/>
      <c r="I2516" s="61"/>
      <c r="J2516" s="61"/>
      <c r="K2516" s="21"/>
      <c r="L2516" s="21"/>
      <c r="M2516" s="21"/>
      <c r="N2516" s="20"/>
      <c r="O2516" s="21"/>
      <c r="P2516" s="21"/>
      <c r="Q2516" s="9"/>
      <c r="R2516" s="18"/>
      <c r="S2516" s="9"/>
      <c r="T2516" s="9"/>
    </row>
    <row r="2517" spans="1:20" ht="14.25" customHeight="1">
      <c r="A2517" s="99" t="s">
        <v>2221</v>
      </c>
      <c r="B2517" s="99"/>
      <c r="C2517" s="99"/>
      <c r="D2517" s="99"/>
      <c r="E2517" s="99"/>
      <c r="F2517" s="62"/>
      <c r="G2517" s="62"/>
      <c r="H2517" s="61"/>
      <c r="I2517" s="61"/>
      <c r="J2517" s="61"/>
      <c r="K2517" s="21"/>
      <c r="L2517" s="21"/>
      <c r="M2517" s="21"/>
      <c r="N2517" s="20"/>
      <c r="O2517" s="21"/>
      <c r="P2517" s="21"/>
      <c r="Q2517" s="9"/>
      <c r="R2517" s="18"/>
      <c r="S2517" s="9"/>
      <c r="T2517" s="9"/>
    </row>
  </sheetData>
  <sheetProtection/>
  <mergeCells count="26">
    <mergeCell ref="A4:R4"/>
    <mergeCell ref="A2517:E2517"/>
    <mergeCell ref="A2516:E2516"/>
    <mergeCell ref="A2515:E2515"/>
    <mergeCell ref="A2514:E2514"/>
    <mergeCell ref="A2512:E2512"/>
    <mergeCell ref="F5:P5"/>
    <mergeCell ref="D6:D7"/>
    <mergeCell ref="C5:D5"/>
    <mergeCell ref="K6:L6"/>
    <mergeCell ref="I6:J6"/>
    <mergeCell ref="Q6:R6"/>
    <mergeCell ref="B5:B7"/>
    <mergeCell ref="O6:P6"/>
    <mergeCell ref="M6:N6"/>
    <mergeCell ref="Q5:R5"/>
    <mergeCell ref="M1:R3"/>
    <mergeCell ref="A2513:E2513"/>
    <mergeCell ref="A2511:E2511"/>
    <mergeCell ref="A5:A7"/>
    <mergeCell ref="G6:H6"/>
    <mergeCell ref="C6:C7"/>
    <mergeCell ref="A2508:J2508"/>
    <mergeCell ref="A2509:J2509"/>
    <mergeCell ref="A2510:J2510"/>
    <mergeCell ref="E5:E6"/>
  </mergeCells>
  <printOptions horizontalCentered="1"/>
  <pageMargins left="0.3937007874015748" right="0.3937007874015748" top="0.4724409448818898" bottom="0.3937007874015748" header="0.2755905511811024" footer="0.31496062992125984"/>
  <pageSetup firstPageNumber="70" useFirstPageNumber="1" fitToHeight="0" fitToWidth="1" orientation="landscape" paperSize="8" scale="68" r:id="rId1"/>
  <headerFooter alignWithMargins="0">
    <oddHeader>&amp;C&amp;P</oddHeader>
  </headerFooter>
  <rowBreaks count="2" manualBreakCount="2">
    <brk id="2445" max="17" man="1"/>
    <brk id="24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Мягкова Жанна Аркадьевна</cp:lastModifiedBy>
  <cp:lastPrinted>2016-07-21T11:29:44Z</cp:lastPrinted>
  <dcterms:created xsi:type="dcterms:W3CDTF">2003-06-04T12:56:36Z</dcterms:created>
  <dcterms:modified xsi:type="dcterms:W3CDTF">2016-08-17T10:05:00Z</dcterms:modified>
  <cp:category/>
  <cp:version/>
  <cp:contentType/>
  <cp:contentStatus/>
</cp:coreProperties>
</file>