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<sst xmlns="http://schemas.openxmlformats.org/spreadsheetml/2006/main" count="31" uniqueCount="31">
  <si>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</si>
  <si>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</si>
  <si>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</si>
  <si>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</si>
  <si>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</si>
  <si>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</si>
  <si>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</si>
  <si>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</si>
  <si>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</si>
  <si>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</si>
  <si>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</si>
  <si>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</si>
  <si>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</si>
  <si>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</si>
  <si>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</si>
  <si>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</si>
  <si>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</si>
  <si>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</si>
  <si>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</si>
  <si>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</si>
  <si>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</si>
  <si>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</si>
  <si>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</si>
  <si>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</si>
  <si>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</si>
  <si>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</si>
  <si>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</si>
  <si>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Доходы муниципального образования городской округ Лобня</t>
  </si>
  <si>
    <t>Исполнено на 01.07.2019</t>
  </si>
  <si>
    <t>Назначено на 01.07.2020</t>
  </si>
  <si>
    <t>Исполнено на 01.07.2020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</si>
</sst>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39" fillId="0" borderId="11" xfId="0" applyNumberFormat="1" applyFont="1" applyBorder="1" applyAlignment="1">
      <alignment horizontal="right" vertical="top" wrapText="1"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4" fontId="39" fillId="0" borderId="11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wrapText="1"/>
    </xf>
    <xf numFmtId="4" fontId="40" fillId="0" borderId="14" xfId="0" applyNumberFormat="1" applyFont="1" applyBorder="1" applyAlignment="1">
      <alignment horizontal="right" vertical="top" wrapText="1"/>
    </xf>
    <xf numFmtId="4" fontId="39" fillId="0" borderId="12" xfId="0" applyNumberFormat="1" applyFont="1" applyBorder="1" applyAlignment="1">
      <alignment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4.28125" style="0" customWidth="1"/>
    <col min="2" max="2" width="49.140625" style="0" customWidth="1"/>
    <col min="3" max="4" width="14.00390625" style="0" customWidth="1"/>
    <col min="5" max="5" width="15.00390625" style="0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17" t="s">
        <v>27</v>
      </c>
      <c r="B1" s="17"/>
      <c r="C1" s="17"/>
      <c r="D1" s="17"/>
      <c r="E1" s="17"/>
      <c r="F1" s="17"/>
      <c r="G1" s="17"/>
    </row>
    <row r="2" spans="1:7" s="1" customFormat="1" ht="17.25" customHeight="1">
      <c r="A2" s="20" t="s">
        <v>26</v>
      </c>
      <c r="B2" s="20"/>
      <c r="C2" s="20"/>
      <c r="D2" s="20"/>
      <c r="E2" s="20"/>
      <c r="F2" s="20"/>
      <c r="G2" s="20"/>
    </row>
    <row r="3" spans="1:7" s="3" customFormat="1" ht="30.75" customHeight="1">
      <c r="A3" s="18" t="s">
        <v>0</v>
      </c>
      <c r="B3" s="18"/>
      <c r="C3" s="13" t="s">
        <v>28</v>
      </c>
      <c r="D3" s="13" t="s">
        <v>29</v>
      </c>
      <c r="E3" s="8" t="s">
        <v>30</v>
      </c>
      <c r="F3" s="2" t="s">
        <v>1</v>
      </c>
      <c r="G3" s="8" t="s">
        <v>25</v>
      </c>
    </row>
    <row r="4" spans="1:7" s="3" customFormat="1" ht="14.25">
      <c r="A4" s="19" t="s">
        <v>2</v>
      </c>
      <c r="B4" s="19"/>
      <c r="C4" s="14">
        <f>C5+C21</f>
        <v>1540433.6</v>
      </c>
      <c r="D4" s="14">
        <f>D5+D21</f>
        <v>3996038.8</v>
      </c>
      <c r="E4" s="14">
        <f>E5+E21</f>
        <v>1555430.3</v>
      </c>
      <c r="F4" s="9">
        <f aca="true" t="shared" si="0" ref="F4:F12">E4/D4*100</f>
        <v>38.92430423848738</v>
      </c>
      <c r="G4" s="9">
        <f aca="true" t="shared" si="1" ref="G4:G12">E4/C4*100-100</f>
        <v>0.9735375805876885</v>
      </c>
    </row>
    <row r="5" spans="1:7" s="3" customFormat="1" ht="14.25">
      <c r="A5" s="16" t="s">
        <v>3</v>
      </c>
      <c r="B5" s="16"/>
      <c r="C5" s="12">
        <f>C6+C14</f>
        <v>738129.5</v>
      </c>
      <c r="D5" s="12">
        <f>D6+D14</f>
        <v>1630603</v>
      </c>
      <c r="E5" s="12">
        <f>E6+E14</f>
        <v>669401</v>
      </c>
      <c r="F5" s="10">
        <f t="shared" si="0"/>
        <v>41.05235915793114</v>
      </c>
      <c r="G5" s="10">
        <f t="shared" si="1"/>
        <v>-9.31117100725551</v>
      </c>
    </row>
    <row r="6" spans="1:7" s="3" customFormat="1" ht="14.25">
      <c r="A6" s="16" t="s">
        <v>4</v>
      </c>
      <c r="B6" s="16"/>
      <c r="C6" s="12">
        <f>SUM(C7:C13)</f>
        <v>629163.4</v>
      </c>
      <c r="D6" s="12">
        <f>SUM(D7:D13)</f>
        <v>1446100.5</v>
      </c>
      <c r="E6" s="12">
        <f>SUM(E7:E13)</f>
        <v>572116.1</v>
      </c>
      <c r="F6" s="10">
        <f t="shared" si="0"/>
        <v>39.56267908074162</v>
      </c>
      <c r="G6" s="10">
        <f t="shared" si="1"/>
        <v>-9.067167607015918</v>
      </c>
    </row>
    <row r="7" spans="1:7" s="3" customFormat="1" ht="15">
      <c r="A7" s="6"/>
      <c r="B7" s="7" t="s">
        <v>5</v>
      </c>
      <c r="C7" s="11">
        <v>422012.8</v>
      </c>
      <c r="D7" s="15">
        <v>920344.9</v>
      </c>
      <c r="E7" s="4">
        <v>384778.5</v>
      </c>
      <c r="F7" s="5">
        <f t="shared" si="0"/>
        <v>41.80807651566277</v>
      </c>
      <c r="G7" s="5">
        <f t="shared" si="1"/>
        <v>-8.82302622100562</v>
      </c>
    </row>
    <row r="8" spans="1:7" s="3" customFormat="1" ht="15">
      <c r="A8" s="6"/>
      <c r="B8" s="7" t="s">
        <v>6</v>
      </c>
      <c r="C8" s="11">
        <v>4577</v>
      </c>
      <c r="D8" s="15">
        <v>9730.6</v>
      </c>
      <c r="E8" s="4">
        <v>4187.3</v>
      </c>
      <c r="F8" s="5">
        <f t="shared" si="0"/>
        <v>43.03228988962654</v>
      </c>
      <c r="G8" s="5">
        <f t="shared" si="1"/>
        <v>-8.514310683854049</v>
      </c>
    </row>
    <row r="9" spans="1:7" s="3" customFormat="1" ht="15">
      <c r="A9" s="6"/>
      <c r="B9" s="7" t="s">
        <v>20</v>
      </c>
      <c r="C9" s="11">
        <v>112677.3</v>
      </c>
      <c r="D9" s="15">
        <v>260984</v>
      </c>
      <c r="E9" s="4">
        <v>98757.9</v>
      </c>
      <c r="F9" s="5">
        <f t="shared" si="0"/>
        <v>37.84059559206695</v>
      </c>
      <c r="G9" s="5">
        <f t="shared" si="1"/>
        <v>-12.353331150107437</v>
      </c>
    </row>
    <row r="10" spans="1:7" s="3" customFormat="1" ht="15">
      <c r="A10" s="6"/>
      <c r="B10" s="7" t="s">
        <v>21</v>
      </c>
      <c r="C10" s="11">
        <v>3676.8</v>
      </c>
      <c r="D10" s="15">
        <v>55000</v>
      </c>
      <c r="E10" s="4">
        <v>8407.9</v>
      </c>
      <c r="F10" s="5">
        <f t="shared" si="0"/>
        <v>15.287090909090908</v>
      </c>
      <c r="G10" s="5">
        <f t="shared" si="1"/>
        <v>128.67439077458656</v>
      </c>
    </row>
    <row r="11" spans="1:7" s="3" customFormat="1" ht="15">
      <c r="A11" s="6"/>
      <c r="B11" s="7" t="s">
        <v>7</v>
      </c>
      <c r="C11" s="11">
        <v>80698.4</v>
      </c>
      <c r="D11" s="15">
        <v>188521</v>
      </c>
      <c r="E11" s="4">
        <v>70177.9</v>
      </c>
      <c r="F11" s="5">
        <f t="shared" si="0"/>
        <v>37.225508033587765</v>
      </c>
      <c r="G11" s="5">
        <f t="shared" si="1"/>
        <v>-13.036813617122519</v>
      </c>
    </row>
    <row r="12" spans="1:7" s="3" customFormat="1" ht="15">
      <c r="A12" s="6"/>
      <c r="B12" s="7" t="s">
        <v>22</v>
      </c>
      <c r="C12" s="11">
        <v>5521.1</v>
      </c>
      <c r="D12" s="15">
        <v>11520</v>
      </c>
      <c r="E12" s="4">
        <v>5806.6</v>
      </c>
      <c r="F12" s="5">
        <f t="shared" si="0"/>
        <v>50.40451388888889</v>
      </c>
      <c r="G12" s="5">
        <f t="shared" si="1"/>
        <v>5.171070982231797</v>
      </c>
    </row>
    <row r="13" spans="1:7" s="3" customFormat="1" ht="15" hidden="1">
      <c r="A13" s="6"/>
      <c r="B13" s="7" t="s">
        <v>24</v>
      </c>
      <c r="C13" s="11"/>
      <c r="D13" s="15"/>
      <c r="E13" s="4"/>
      <c r="F13" s="5"/>
      <c r="G13" s="5"/>
    </row>
    <row r="14" spans="1:7" s="3" customFormat="1" ht="14.25">
      <c r="A14" s="16" t="s">
        <v>8</v>
      </c>
      <c r="B14" s="16"/>
      <c r="C14" s="12">
        <f>SUM(C15:C20)</f>
        <v>108966.1</v>
      </c>
      <c r="D14" s="12">
        <f>SUM(D15:D20)</f>
        <v>184502.5</v>
      </c>
      <c r="E14" s="12">
        <f>SUM(E15:E20)</f>
        <v>97284.9</v>
      </c>
      <c r="F14" s="10">
        <f aca="true" t="shared" si="2" ref="F14:F24">E14/D14*100</f>
        <v>52.72822861478842</v>
      </c>
      <c r="G14" s="10">
        <f aca="true" t="shared" si="3" ref="G14:G23">E14/C14*100-100</f>
        <v>-10.72003127578212</v>
      </c>
    </row>
    <row r="15" spans="1:7" s="3" customFormat="1" ht="28.5" customHeight="1">
      <c r="A15" s="6"/>
      <c r="B15" s="7" t="s">
        <v>9</v>
      </c>
      <c r="C15" s="11">
        <v>84889.5</v>
      </c>
      <c r="D15" s="15">
        <v>174450</v>
      </c>
      <c r="E15" s="4">
        <v>77233.5</v>
      </c>
      <c r="F15" s="5">
        <f t="shared" si="2"/>
        <v>44.2725709372313</v>
      </c>
      <c r="G15" s="5">
        <f t="shared" si="3"/>
        <v>-9.018783241743677</v>
      </c>
    </row>
    <row r="16" spans="1:7" s="3" customFormat="1" ht="15">
      <c r="A16" s="6"/>
      <c r="B16" s="7" t="s">
        <v>10</v>
      </c>
      <c r="C16" s="11">
        <v>796.4</v>
      </c>
      <c r="D16" s="15">
        <v>436</v>
      </c>
      <c r="E16" s="4">
        <v>1279</v>
      </c>
      <c r="F16" s="5">
        <f t="shared" si="2"/>
        <v>293.348623853211</v>
      </c>
      <c r="G16" s="5">
        <f t="shared" si="3"/>
        <v>60.59768960321449</v>
      </c>
    </row>
    <row r="17" spans="1:7" s="3" customFormat="1" ht="15">
      <c r="A17" s="6"/>
      <c r="B17" s="7" t="s">
        <v>23</v>
      </c>
      <c r="C17" s="11">
        <v>1059.5</v>
      </c>
      <c r="D17" s="15">
        <v>2286.5</v>
      </c>
      <c r="E17" s="4">
        <v>4688.7</v>
      </c>
      <c r="F17" s="5">
        <f t="shared" si="2"/>
        <v>205.06013557839492</v>
      </c>
      <c r="G17" s="5">
        <f t="shared" si="3"/>
        <v>342.5389334591788</v>
      </c>
    </row>
    <row r="18" spans="1:7" s="3" customFormat="1" ht="30">
      <c r="A18" s="6"/>
      <c r="B18" s="7" t="s">
        <v>11</v>
      </c>
      <c r="C18" s="11">
        <v>13291.8</v>
      </c>
      <c r="D18" s="15">
        <v>3630</v>
      </c>
      <c r="E18" s="4">
        <v>3096</v>
      </c>
      <c r="F18" s="5">
        <f t="shared" si="2"/>
        <v>85.2892561983471</v>
      </c>
      <c r="G18" s="5">
        <f t="shared" si="3"/>
        <v>-76.70744368708527</v>
      </c>
    </row>
    <row r="19" spans="1:7" s="3" customFormat="1" ht="15">
      <c r="A19" s="6"/>
      <c r="B19" s="7" t="s">
        <v>12</v>
      </c>
      <c r="C19" s="11">
        <v>8231.8</v>
      </c>
      <c r="D19" s="15">
        <v>1200</v>
      </c>
      <c r="E19" s="4">
        <v>4884.3</v>
      </c>
      <c r="F19" s="5">
        <f t="shared" si="2"/>
        <v>407.02500000000003</v>
      </c>
      <c r="G19" s="5">
        <f t="shared" si="3"/>
        <v>-40.6654680628781</v>
      </c>
    </row>
    <row r="20" spans="1:7" s="3" customFormat="1" ht="15">
      <c r="A20" s="6"/>
      <c r="B20" s="7" t="s">
        <v>13</v>
      </c>
      <c r="C20" s="11">
        <v>697.1</v>
      </c>
      <c r="D20" s="15">
        <v>2500</v>
      </c>
      <c r="E20" s="4">
        <v>6103.4</v>
      </c>
      <c r="F20" s="5">
        <f t="shared" si="2"/>
        <v>244.136</v>
      </c>
      <c r="G20" s="5">
        <f t="shared" si="3"/>
        <v>775.5415291923682</v>
      </c>
    </row>
    <row r="21" spans="1:7" s="3" customFormat="1" ht="14.25">
      <c r="A21" s="16" t="s">
        <v>14</v>
      </c>
      <c r="B21" s="16"/>
      <c r="C21" s="12">
        <f>C22+C26</f>
        <v>802304.1</v>
      </c>
      <c r="D21" s="12">
        <f>D22+D26</f>
        <v>2365435.8</v>
      </c>
      <c r="E21" s="12">
        <f>E22+E26</f>
        <v>886029.3</v>
      </c>
      <c r="F21" s="10">
        <f t="shared" si="2"/>
        <v>37.45733872802636</v>
      </c>
      <c r="G21" s="10">
        <f t="shared" si="3"/>
        <v>10.435594184299958</v>
      </c>
    </row>
    <row r="22" spans="1:7" s="3" customFormat="1" ht="15">
      <c r="A22" s="6"/>
      <c r="B22" s="7" t="s">
        <v>15</v>
      </c>
      <c r="C22" s="12">
        <f>SUM(C23:C25)</f>
        <v>801949</v>
      </c>
      <c r="D22" s="12">
        <f>SUM(D23:D25)</f>
        <v>2363735.8</v>
      </c>
      <c r="E22" s="12">
        <f>SUM(E23:E25)</f>
        <v>885729.9</v>
      </c>
      <c r="F22" s="10">
        <f t="shared" si="2"/>
        <v>37.47161167504423</v>
      </c>
      <c r="G22" s="10">
        <f t="shared" si="3"/>
        <v>10.44716060497612</v>
      </c>
    </row>
    <row r="23" spans="1:7" s="3" customFormat="1" ht="15">
      <c r="A23" s="6"/>
      <c r="B23" s="7" t="s">
        <v>16</v>
      </c>
      <c r="C23" s="11">
        <v>4646.3</v>
      </c>
      <c r="D23" s="15">
        <v>576816.8</v>
      </c>
      <c r="E23" s="4">
        <v>28179.9</v>
      </c>
      <c r="F23" s="5">
        <f t="shared" si="2"/>
        <v>4.885415958758483</v>
      </c>
      <c r="G23" s="5">
        <f t="shared" si="3"/>
        <v>506.5019477864107</v>
      </c>
    </row>
    <row r="24" spans="1:7" s="3" customFormat="1" ht="15">
      <c r="A24" s="6"/>
      <c r="B24" s="7" t="s">
        <v>17</v>
      </c>
      <c r="C24" s="11">
        <v>797302.7</v>
      </c>
      <c r="D24" s="15">
        <v>1786919</v>
      </c>
      <c r="E24" s="4">
        <v>857550</v>
      </c>
      <c r="F24" s="5">
        <f t="shared" si="2"/>
        <v>47.99042374052769</v>
      </c>
      <c r="G24" s="5">
        <f>E24/C24*100-100</f>
        <v>7.556389812802593</v>
      </c>
    </row>
    <row r="25" spans="1:7" s="3" customFormat="1" ht="15">
      <c r="A25" s="6"/>
      <c r="B25" s="7" t="s">
        <v>18</v>
      </c>
      <c r="C25" s="11"/>
      <c r="D25" s="15">
        <v>0</v>
      </c>
      <c r="E25" s="4"/>
      <c r="F25" s="5"/>
      <c r="G25" s="5"/>
    </row>
    <row r="26" spans="1:7" s="3" customFormat="1" ht="15">
      <c r="A26" s="6"/>
      <c r="B26" s="7" t="s">
        <v>19</v>
      </c>
      <c r="C26" s="11">
        <v>355.1</v>
      </c>
      <c r="D26" s="15">
        <v>1700</v>
      </c>
      <c r="E26" s="4">
        <v>299.4</v>
      </c>
      <c r="F26" s="5">
        <f>E26/D26*100</f>
        <v>17.61176470588235</v>
      </c>
      <c r="G26" s="5">
        <f>E26/C26*100-100</f>
        <v>-15.685722331737551</v>
      </c>
    </row>
  </sheetData>
  <sheetProtection/>
  <mergeCells count="8">
    <mergeCell ref="A14:B14"/>
    <mergeCell ref="A6:B6"/>
    <mergeCell ref="A21:B21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2018-04-05T12:05:53Z</cp:lastPrinted>
  <dcterms:created xsi:type="dcterms:W3CDTF">2017-08-25T09:42:39Z</dcterms:created>
  <dcterms:modified xsi:type="dcterms:W3CDTF">2020-07-07T06:45:54Z</dcterms:modified>
  <cp:category/>
  <cp:version/>
  <cp:contentType/>
  <cp:contentStatus/>
</cp:coreProperties>
</file>