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<sst xmlns="http://schemas.openxmlformats.org/spreadsheetml/2006/main" count="31" uniqueCount="31">
  <si>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</si>
  <si>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</si>
  <si>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</si>
  <si>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</si>
  <si>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</si>
  <si>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</si>
  <si>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</si>
  <si>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</si>
  <si>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</si>
  <si>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</si>
  <si>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</si>
  <si>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</si>
  <si>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</si>
  <si>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</si>
  <si>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</si>
  <si>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</si>
  <si>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</si>
  <si>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</si>
  <si>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</si>
  <si>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</si>
  <si>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</si>
  <si>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</si>
  <si>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</si>
  <si>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</si>
  <si>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</si>
  <si>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</si>
  <si>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</si>
  <si>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</si>
  <si>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01.10.2019</t>
  </si>
  <si>
    <t>Назначено на 01.10.2020</t>
  </si>
  <si>
    <t>Исполнено на 01.10.2020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</si>
</sst>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28</v>
      </c>
      <c r="D3" s="13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C5+C21</f>
        <v>2185908.8000000003</v>
      </c>
      <c r="D4" s="14">
        <f>D5+D21</f>
        <v>3336558.8</v>
      </c>
      <c r="E4" s="14">
        <f>E5+E21</f>
        <v>2033977.8</v>
      </c>
      <c r="F4" s="9">
        <f aca="true" t="shared" si="0" ref="F4:F12">E4/D4*100</f>
        <v>60.96034633047678</v>
      </c>
      <c r="G4" s="9">
        <f aca="true" t="shared" si="1" ref="G4:G12">E4/C4*100-100</f>
        <v>-6.950472956602766</v>
      </c>
    </row>
    <row r="5" spans="1:7" s="3" customFormat="1" ht="14.25">
      <c r="A5" s="16" t="s">
        <v>3</v>
      </c>
      <c r="B5" s="16"/>
      <c r="C5" s="12">
        <f>C6+C14</f>
        <v>1082932.1</v>
      </c>
      <c r="D5" s="12">
        <f>D6+D14</f>
        <v>1534672.2999999998</v>
      </c>
      <c r="E5" s="12">
        <f>E6+E14</f>
        <v>980359.3</v>
      </c>
      <c r="F5" s="10">
        <f t="shared" si="0"/>
        <v>63.880692966179176</v>
      </c>
      <c r="G5" s="10">
        <f t="shared" si="1"/>
        <v>-9.471766512415698</v>
      </c>
    </row>
    <row r="6" spans="1:7" s="3" customFormat="1" ht="14.25">
      <c r="A6" s="16" t="s">
        <v>4</v>
      </c>
      <c r="B6" s="16"/>
      <c r="C6" s="12">
        <f>SUM(C7:C13)</f>
        <v>921231.4</v>
      </c>
      <c r="D6" s="12">
        <f>SUM(D7:D13)</f>
        <v>1350169.7999999998</v>
      </c>
      <c r="E6" s="12">
        <f>SUM(E7:E13)</f>
        <v>814016.4</v>
      </c>
      <c r="F6" s="10">
        <f t="shared" si="0"/>
        <v>60.28992797794768</v>
      </c>
      <c r="G6" s="10">
        <f t="shared" si="1"/>
        <v>-11.638226834213427</v>
      </c>
    </row>
    <row r="7" spans="1:7" s="3" customFormat="1" ht="15">
      <c r="A7" s="6"/>
      <c r="B7" s="7" t="s">
        <v>5</v>
      </c>
      <c r="C7" s="11">
        <v>612530.1</v>
      </c>
      <c r="D7" s="15">
        <v>862918.2</v>
      </c>
      <c r="E7" s="4">
        <v>530321.1</v>
      </c>
      <c r="F7" s="5">
        <f t="shared" si="0"/>
        <v>61.45670586157529</v>
      </c>
      <c r="G7" s="5">
        <f t="shared" si="1"/>
        <v>-13.421217994021845</v>
      </c>
    </row>
    <row r="8" spans="1:7" s="3" customFormat="1" ht="15">
      <c r="A8" s="6"/>
      <c r="B8" s="7" t="s">
        <v>6</v>
      </c>
      <c r="C8" s="11">
        <v>7187.4</v>
      </c>
      <c r="D8" s="15">
        <v>9730.6</v>
      </c>
      <c r="E8" s="4">
        <v>6794.1</v>
      </c>
      <c r="F8" s="5">
        <f t="shared" si="0"/>
        <v>69.82200480956982</v>
      </c>
      <c r="G8" s="5">
        <f t="shared" si="1"/>
        <v>-5.472076133233145</v>
      </c>
    </row>
    <row r="9" spans="1:7" s="3" customFormat="1" ht="15">
      <c r="A9" s="6"/>
      <c r="B9" s="7" t="s">
        <v>20</v>
      </c>
      <c r="C9" s="11">
        <v>164971.1</v>
      </c>
      <c r="D9" s="15">
        <v>222500</v>
      </c>
      <c r="E9" s="4">
        <v>147216.6</v>
      </c>
      <c r="F9" s="5">
        <f t="shared" si="0"/>
        <v>66.16476404494382</v>
      </c>
      <c r="G9" s="5">
        <f t="shared" si="1"/>
        <v>-10.762188043845256</v>
      </c>
    </row>
    <row r="10" spans="1:7" s="3" customFormat="1" ht="15">
      <c r="A10" s="6"/>
      <c r="B10" s="7" t="s">
        <v>21</v>
      </c>
      <c r="C10" s="11">
        <v>7626.3</v>
      </c>
      <c r="D10" s="15">
        <v>55000</v>
      </c>
      <c r="E10" s="4">
        <v>10467.9</v>
      </c>
      <c r="F10" s="5">
        <f t="shared" si="0"/>
        <v>19.032545454545456</v>
      </c>
      <c r="G10" s="5">
        <f t="shared" si="1"/>
        <v>37.260532630502325</v>
      </c>
    </row>
    <row r="11" spans="1:7" s="3" customFormat="1" ht="15">
      <c r="A11" s="6"/>
      <c r="B11" s="7" t="s">
        <v>7</v>
      </c>
      <c r="C11" s="11">
        <v>120860.7</v>
      </c>
      <c r="D11" s="15">
        <v>188521</v>
      </c>
      <c r="E11" s="4">
        <v>109305.9</v>
      </c>
      <c r="F11" s="5">
        <f t="shared" si="0"/>
        <v>57.98075545960397</v>
      </c>
      <c r="G11" s="5">
        <f t="shared" si="1"/>
        <v>-9.560427831379442</v>
      </c>
    </row>
    <row r="12" spans="1:7" s="3" customFormat="1" ht="15">
      <c r="A12" s="6"/>
      <c r="B12" s="7" t="s">
        <v>22</v>
      </c>
      <c r="C12" s="11">
        <v>8055.8</v>
      </c>
      <c r="D12" s="15">
        <v>11500</v>
      </c>
      <c r="E12" s="4">
        <v>9910.8</v>
      </c>
      <c r="F12" s="5">
        <f t="shared" si="0"/>
        <v>86.18086956521739</v>
      </c>
      <c r="G12" s="5">
        <f t="shared" si="1"/>
        <v>23.02688745996673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f>SUM(C15:C20)</f>
        <v>161700.70000000004</v>
      </c>
      <c r="D14" s="12">
        <f>SUM(D15:D20)</f>
        <v>184502.5</v>
      </c>
      <c r="E14" s="12">
        <f>SUM(E15:E20)</f>
        <v>166342.9</v>
      </c>
      <c r="F14" s="10">
        <f aca="true" t="shared" si="2" ref="F14:F25">E14/D14*100</f>
        <v>90.15753174076232</v>
      </c>
      <c r="G14" s="10">
        <f aca="true" t="shared" si="3" ref="G14:G23">E14/C14*100-100</f>
        <v>2.8708595571942226</v>
      </c>
    </row>
    <row r="15" spans="1:7" s="3" customFormat="1" ht="28.5" customHeight="1">
      <c r="A15" s="6"/>
      <c r="B15" s="7" t="s">
        <v>9</v>
      </c>
      <c r="C15" s="11">
        <v>132251.2</v>
      </c>
      <c r="D15" s="15">
        <v>165350</v>
      </c>
      <c r="E15" s="4">
        <v>126852.8</v>
      </c>
      <c r="F15" s="5">
        <f t="shared" si="2"/>
        <v>76.71775022679167</v>
      </c>
      <c r="G15" s="5">
        <f t="shared" si="3"/>
        <v>-4.081928935238395</v>
      </c>
    </row>
    <row r="16" spans="1:7" s="3" customFormat="1" ht="15">
      <c r="A16" s="6"/>
      <c r="B16" s="7" t="s">
        <v>10</v>
      </c>
      <c r="C16" s="11">
        <v>826.7</v>
      </c>
      <c r="D16" s="15">
        <v>436</v>
      </c>
      <c r="E16" s="4">
        <v>1315.8</v>
      </c>
      <c r="F16" s="5">
        <f t="shared" si="2"/>
        <v>301.7889908256881</v>
      </c>
      <c r="G16" s="5">
        <f t="shared" si="3"/>
        <v>59.16293697834763</v>
      </c>
    </row>
    <row r="17" spans="1:7" s="3" customFormat="1" ht="15">
      <c r="A17" s="6"/>
      <c r="B17" s="7" t="s">
        <v>23</v>
      </c>
      <c r="C17" s="11">
        <v>2729.6</v>
      </c>
      <c r="D17" s="15">
        <v>5064.5</v>
      </c>
      <c r="E17" s="4">
        <v>6164.9</v>
      </c>
      <c r="F17" s="5">
        <f t="shared" si="2"/>
        <v>121.72771250863856</v>
      </c>
      <c r="G17" s="5">
        <f t="shared" si="3"/>
        <v>125.85360492379834</v>
      </c>
    </row>
    <row r="18" spans="1:7" s="3" customFormat="1" ht="30">
      <c r="A18" s="6"/>
      <c r="B18" s="7" t="s">
        <v>11</v>
      </c>
      <c r="C18" s="11">
        <v>13127.5</v>
      </c>
      <c r="D18" s="15">
        <v>4322</v>
      </c>
      <c r="E18" s="4">
        <v>6404.5</v>
      </c>
      <c r="F18" s="5">
        <f t="shared" si="2"/>
        <v>148.18371124479407</v>
      </c>
      <c r="G18" s="5">
        <f t="shared" si="3"/>
        <v>-51.213102266235005</v>
      </c>
    </row>
    <row r="19" spans="1:7" s="3" customFormat="1" ht="15">
      <c r="A19" s="6"/>
      <c r="B19" s="7" t="s">
        <v>12</v>
      </c>
      <c r="C19" s="11">
        <v>11263.1</v>
      </c>
      <c r="D19" s="15">
        <v>4100</v>
      </c>
      <c r="E19" s="4">
        <v>5622</v>
      </c>
      <c r="F19" s="5">
        <f t="shared" si="2"/>
        <v>137.1219512195122</v>
      </c>
      <c r="G19" s="5">
        <f t="shared" si="3"/>
        <v>-50.084790155463416</v>
      </c>
    </row>
    <row r="20" spans="1:7" s="3" customFormat="1" ht="15">
      <c r="A20" s="6"/>
      <c r="B20" s="7" t="s">
        <v>13</v>
      </c>
      <c r="C20" s="11">
        <v>1502.6</v>
      </c>
      <c r="D20" s="15">
        <v>5230</v>
      </c>
      <c r="E20" s="4">
        <v>19982.9</v>
      </c>
      <c r="F20" s="5">
        <f t="shared" si="2"/>
        <v>382.08221797323137</v>
      </c>
      <c r="G20" s="5">
        <f t="shared" si="3"/>
        <v>1229.888193797418</v>
      </c>
    </row>
    <row r="21" spans="1:7" s="3" customFormat="1" ht="14.25">
      <c r="A21" s="16" t="s">
        <v>14</v>
      </c>
      <c r="B21" s="16"/>
      <c r="C21" s="12">
        <f>C22+C26</f>
        <v>1102976.7000000002</v>
      </c>
      <c r="D21" s="12">
        <f>D22+D26</f>
        <v>1801886.5</v>
      </c>
      <c r="E21" s="12">
        <f>E22+E26</f>
        <v>1053618.5</v>
      </c>
      <c r="F21" s="10">
        <f t="shared" si="2"/>
        <v>58.4730780767823</v>
      </c>
      <c r="G21" s="10">
        <f t="shared" si="3"/>
        <v>-4.4749993358880715</v>
      </c>
    </row>
    <row r="22" spans="1:7" s="3" customFormat="1" ht="15">
      <c r="A22" s="6"/>
      <c r="B22" s="7" t="s">
        <v>15</v>
      </c>
      <c r="C22" s="12">
        <f>SUM(C23:C25)</f>
        <v>1103030.1</v>
      </c>
      <c r="D22" s="12">
        <f>SUM(D23:D25)</f>
        <v>1800186.5</v>
      </c>
      <c r="E22" s="12">
        <f>SUM(E23:E25)</f>
        <v>1053319.1</v>
      </c>
      <c r="F22" s="10">
        <f t="shared" si="2"/>
        <v>58.51166531912111</v>
      </c>
      <c r="G22" s="10">
        <f t="shared" si="3"/>
        <v>-4.50676731305883</v>
      </c>
    </row>
    <row r="23" spans="1:7" s="3" customFormat="1" ht="15">
      <c r="A23" s="6"/>
      <c r="B23" s="7" t="s">
        <v>16</v>
      </c>
      <c r="C23" s="11">
        <v>103075.7</v>
      </c>
      <c r="D23" s="15">
        <v>414281.5</v>
      </c>
      <c r="E23" s="4">
        <v>37815.2</v>
      </c>
      <c r="F23" s="5">
        <f t="shared" si="2"/>
        <v>9.127899749325035</v>
      </c>
      <c r="G23" s="5">
        <f t="shared" si="3"/>
        <v>-63.31317662649878</v>
      </c>
    </row>
    <row r="24" spans="1:7" s="3" customFormat="1" ht="15">
      <c r="A24" s="6"/>
      <c r="B24" s="7" t="s">
        <v>17</v>
      </c>
      <c r="C24" s="11">
        <v>999954.4</v>
      </c>
      <c r="D24" s="15">
        <v>1385905</v>
      </c>
      <c r="E24" s="4">
        <v>1015503.9</v>
      </c>
      <c r="F24" s="5">
        <f t="shared" si="2"/>
        <v>73.27370202142282</v>
      </c>
      <c r="G24" s="5">
        <f>E24/C24*100-100</f>
        <v>1.555020908953452</v>
      </c>
    </row>
    <row r="25" spans="1:7" s="3" customFormat="1" ht="15">
      <c r="A25" s="6"/>
      <c r="B25" s="7" t="s">
        <v>18</v>
      </c>
      <c r="C25" s="11">
        <v>0</v>
      </c>
      <c r="D25" s="15">
        <v>0</v>
      </c>
      <c r="E25" s="4">
        <v>0</v>
      </c>
      <c r="F25" s="5" t="e">
        <f t="shared" si="2"/>
        <v>#DIV/0!</v>
      </c>
      <c r="G25" s="5" t="e">
        <f>E25/C25*100-100</f>
        <v>#DIV/0!</v>
      </c>
    </row>
    <row r="26" spans="1:7" s="3" customFormat="1" ht="15">
      <c r="A26" s="6"/>
      <c r="B26" s="7" t="s">
        <v>19</v>
      </c>
      <c r="C26" s="11">
        <v>-53.4</v>
      </c>
      <c r="D26" s="15">
        <v>1700</v>
      </c>
      <c r="E26" s="4">
        <v>299.4</v>
      </c>
      <c r="F26" s="5">
        <f>E26/D26*100</f>
        <v>17.61176470588235</v>
      </c>
      <c r="G26" s="5">
        <f>E26/C26*100-100</f>
        <v>-660.6741573033707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2018-04-05T12:05:53Z</cp:lastPrinted>
  <dcterms:created xsi:type="dcterms:W3CDTF">2017-08-25T09:42:39Z</dcterms:created>
  <dcterms:modified xsi:type="dcterms:W3CDTF">2020-10-02T09:51:57Z</dcterms:modified>
  <cp:category/>
  <cp:version/>
  <cp:contentType/>
  <cp:contentStatus/>
</cp:coreProperties>
</file>